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charts/style2.xml" ContentType="application/vnd.ms-office.chartstyle+xml"/>
  <Override PartName="/xl/charts/style1.xml" ContentType="application/vnd.ms-office.chartstyle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olors2.xml" ContentType="application/vnd.ms-office.chartcolorstyle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040" windowHeight="8805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O28" i="1"/>
  <c r="BO29"/>
  <c r="BO30"/>
  <c r="BO31"/>
  <c r="BO32"/>
  <c r="BO33"/>
  <c r="BO34"/>
  <c r="BO35"/>
  <c r="BO36"/>
  <c r="BO37"/>
  <c r="BO38"/>
  <c r="BO39"/>
  <c r="BO40"/>
  <c r="BO41"/>
  <c r="BO42"/>
  <c r="BO43"/>
  <c r="BO44"/>
  <c r="BO45"/>
  <c r="BO46"/>
  <c r="BO47"/>
  <c r="BO48"/>
  <c r="BO49"/>
  <c r="BO50"/>
  <c r="BO51"/>
  <c r="BO52"/>
  <c r="BO53"/>
  <c r="BO54"/>
  <c r="BO55"/>
  <c r="BO56"/>
  <c r="BO57"/>
  <c r="BO58"/>
  <c r="BO59"/>
  <c r="BO60"/>
  <c r="BO61"/>
  <c r="BO62"/>
  <c r="BO63"/>
  <c r="BO64"/>
  <c r="BO65"/>
  <c r="BO66"/>
  <c r="BO67"/>
  <c r="BO68"/>
  <c r="BO69"/>
  <c r="BO70"/>
  <c r="BO71"/>
  <c r="BO72"/>
  <c r="BO73"/>
  <c r="BO74"/>
  <c r="BO75"/>
  <c r="BO76"/>
  <c r="BO77"/>
  <c r="BO78"/>
  <c r="BO79"/>
  <c r="BO80"/>
  <c r="BO81"/>
  <c r="BO82"/>
  <c r="BO83"/>
  <c r="BO84"/>
  <c r="BO85"/>
  <c r="BO86"/>
  <c r="BO87"/>
  <c r="BO88"/>
  <c r="BO89"/>
  <c r="BO90"/>
  <c r="BO91"/>
  <c r="BO92"/>
  <c r="BO93"/>
  <c r="BO94"/>
  <c r="BO95"/>
  <c r="BO96"/>
  <c r="BO97"/>
  <c r="BO98"/>
  <c r="BO99"/>
  <c r="BO100"/>
  <c r="BO101"/>
  <c r="BO7"/>
  <c r="BO8"/>
  <c r="BO9"/>
  <c r="BO10"/>
  <c r="BO11"/>
  <c r="BO12"/>
  <c r="BO13"/>
  <c r="BO14"/>
  <c r="BO15"/>
  <c r="BO16"/>
  <c r="BO17"/>
  <c r="BO18"/>
  <c r="BO19"/>
  <c r="BO20"/>
  <c r="BO21"/>
  <c r="BO22"/>
  <c r="BO23"/>
  <c r="BO24"/>
  <c r="BO25"/>
  <c r="BO26"/>
  <c r="BO27"/>
  <c r="BN28"/>
  <c r="BN29"/>
  <c r="BN30"/>
  <c r="BN31"/>
  <c r="BN32"/>
  <c r="BN33"/>
  <c r="BN34"/>
  <c r="BN35"/>
  <c r="BN36"/>
  <c r="BN37"/>
  <c r="BN38"/>
  <c r="BN39"/>
  <c r="BN40"/>
  <c r="BN41"/>
  <c r="BN42"/>
  <c r="BN43"/>
  <c r="BN44"/>
  <c r="BN45"/>
  <c r="BN46"/>
  <c r="BN47"/>
  <c r="BN48"/>
  <c r="BN49"/>
  <c r="BN50"/>
  <c r="BN51"/>
  <c r="BN52"/>
  <c r="BN53"/>
  <c r="BN54"/>
  <c r="BN55"/>
  <c r="BN56"/>
  <c r="BN57"/>
  <c r="BN58"/>
  <c r="BN59"/>
  <c r="BN60"/>
  <c r="BN61"/>
  <c r="BN62"/>
  <c r="BN63"/>
  <c r="BN64"/>
  <c r="BN65"/>
  <c r="BN66"/>
  <c r="BN67"/>
  <c r="BN68"/>
  <c r="BN69"/>
  <c r="BN70"/>
  <c r="BN71"/>
  <c r="BN72"/>
  <c r="BN73"/>
  <c r="BN74"/>
  <c r="BN75"/>
  <c r="BN76"/>
  <c r="BN77"/>
  <c r="BN78"/>
  <c r="BN79"/>
  <c r="BN80"/>
  <c r="BN81"/>
  <c r="BN82"/>
  <c r="BN83"/>
  <c r="BN84"/>
  <c r="BN85"/>
  <c r="BN86"/>
  <c r="BN87"/>
  <c r="BN88"/>
  <c r="BN89"/>
  <c r="BN90"/>
  <c r="BN91"/>
  <c r="BN92"/>
  <c r="BN93"/>
  <c r="BN94"/>
  <c r="BN95"/>
  <c r="BN96"/>
  <c r="BN97"/>
  <c r="BN98"/>
  <c r="BN99"/>
  <c r="BN100"/>
  <c r="BN101"/>
  <c r="BN7"/>
  <c r="BN8"/>
  <c r="BN9"/>
  <c r="BN10"/>
  <c r="BN11"/>
  <c r="BN12"/>
  <c r="BN13"/>
  <c r="BN14"/>
  <c r="BN15"/>
  <c r="BN16"/>
  <c r="BN17"/>
  <c r="BN18"/>
  <c r="BN19"/>
  <c r="BN20"/>
  <c r="BN21"/>
  <c r="BN22"/>
  <c r="BN23"/>
  <c r="BN24"/>
  <c r="BN25"/>
  <c r="BN26"/>
  <c r="BN27"/>
  <c r="AP899"/>
  <c r="AQ899"/>
  <c r="AV899"/>
  <c r="AW899"/>
  <c r="AX899"/>
  <c r="AY899"/>
  <c r="AZ899"/>
  <c r="BB899"/>
  <c r="BC899"/>
  <c r="BD899"/>
  <c r="BE899"/>
  <c r="AP900"/>
  <c r="AQ900"/>
  <c r="AV900"/>
  <c r="AW900"/>
  <c r="AX900"/>
  <c r="AY900"/>
  <c r="AZ900"/>
  <c r="BB900"/>
  <c r="BC900"/>
  <c r="BD900"/>
  <c r="BE900"/>
  <c r="AQ901"/>
  <c r="AW901"/>
  <c r="AX901"/>
  <c r="AY901"/>
  <c r="AZ901"/>
  <c r="BA901"/>
  <c r="BB901"/>
  <c r="AP902"/>
  <c r="AQ902"/>
  <c r="AV902"/>
  <c r="AW902"/>
  <c r="AX902"/>
  <c r="AY902"/>
  <c r="AZ902"/>
  <c r="BB902"/>
  <c r="BC902"/>
  <c r="BD902"/>
  <c r="BE902"/>
  <c r="AP903"/>
  <c r="AQ903"/>
  <c r="AV903"/>
  <c r="AW903"/>
  <c r="AX903"/>
  <c r="AY903"/>
  <c r="AZ903"/>
  <c r="BA903"/>
  <c r="BC903"/>
  <c r="BE903"/>
  <c r="AP904"/>
  <c r="AQ904"/>
  <c r="AV904"/>
  <c r="AW904"/>
  <c r="AX904"/>
  <c r="AY904"/>
  <c r="AZ904"/>
  <c r="BA904"/>
  <c r="BB904"/>
  <c r="BC904"/>
  <c r="BD904"/>
  <c r="BE904"/>
  <c r="AW905"/>
  <c r="AZ905"/>
  <c r="AP906"/>
  <c r="AQ906"/>
  <c r="AV906"/>
  <c r="AW906"/>
  <c r="AX906"/>
  <c r="AY906"/>
  <c r="AZ906"/>
  <c r="BA906"/>
  <c r="BB906"/>
  <c r="BC906"/>
  <c r="BD906"/>
  <c r="BE906"/>
  <c r="AP907"/>
  <c r="AQ907"/>
  <c r="AV907"/>
  <c r="AW907"/>
  <c r="AX907"/>
  <c r="AY907"/>
  <c r="AZ907"/>
  <c r="BC907"/>
  <c r="BE907"/>
  <c r="AP908"/>
  <c r="AQ908"/>
  <c r="AV908"/>
  <c r="AW908"/>
  <c r="AX908"/>
  <c r="AY908"/>
  <c r="AZ908"/>
  <c r="BA908"/>
  <c r="BC908"/>
  <c r="BE908"/>
  <c r="AP909"/>
  <c r="AQ909"/>
  <c r="AV909"/>
  <c r="AW909"/>
  <c r="AX909"/>
  <c r="AY909"/>
  <c r="AZ909"/>
  <c r="BA909"/>
  <c r="BC909"/>
  <c r="BD909"/>
  <c r="BE909"/>
  <c r="AP910"/>
  <c r="AQ910"/>
  <c r="AV910"/>
  <c r="AW910"/>
  <c r="AX910"/>
  <c r="AY910"/>
  <c r="AZ910"/>
  <c r="BA910"/>
  <c r="BC910"/>
  <c r="BD910"/>
  <c r="BE910"/>
  <c r="AP911"/>
  <c r="AQ911"/>
  <c r="AV911"/>
  <c r="AW911"/>
  <c r="AX911"/>
  <c r="AY911"/>
  <c r="AZ911"/>
  <c r="BA911"/>
  <c r="BB911"/>
  <c r="BC911"/>
  <c r="BD911"/>
  <c r="BE911"/>
  <c r="AP912"/>
  <c r="AQ912"/>
  <c r="AV912"/>
  <c r="AW912"/>
  <c r="AX912"/>
  <c r="AY912"/>
  <c r="AZ912"/>
  <c r="BA912"/>
  <c r="BB912"/>
  <c r="BC912"/>
  <c r="BD912"/>
  <c r="BE912"/>
  <c r="AP913"/>
  <c r="AQ913"/>
  <c r="AV913"/>
  <c r="AW913"/>
  <c r="AX913"/>
  <c r="AY913"/>
  <c r="AZ913"/>
  <c r="BA913"/>
  <c r="BB913"/>
  <c r="BD913"/>
  <c r="AP914"/>
  <c r="AQ914"/>
  <c r="AV914"/>
  <c r="AW914"/>
  <c r="AX914"/>
  <c r="AY914"/>
  <c r="AZ914"/>
  <c r="BA914"/>
  <c r="BB914"/>
  <c r="BC914"/>
  <c r="BD914"/>
  <c r="BE914"/>
  <c r="AP915"/>
  <c r="AQ915"/>
  <c r="AV915"/>
  <c r="AW915"/>
  <c r="AX915"/>
  <c r="AY915"/>
  <c r="AZ915"/>
  <c r="BA915"/>
  <c r="BC915"/>
  <c r="BD915"/>
  <c r="BE915"/>
  <c r="AP916"/>
  <c r="AQ916"/>
  <c r="AV916"/>
  <c r="AW916"/>
  <c r="AX916"/>
  <c r="AY916"/>
  <c r="AZ916"/>
  <c r="BA916"/>
  <c r="BC916"/>
  <c r="BE916"/>
  <c r="AP917"/>
  <c r="AQ917"/>
  <c r="AV917"/>
  <c r="AW917"/>
  <c r="AX917"/>
  <c r="AY917"/>
  <c r="AZ917"/>
  <c r="BA917"/>
  <c r="BC917"/>
  <c r="BD917"/>
  <c r="BE917"/>
  <c r="AP918"/>
  <c r="AQ918"/>
  <c r="AV918"/>
  <c r="AW918"/>
  <c r="AX918"/>
  <c r="AY918"/>
  <c r="AZ918"/>
  <c r="BA918"/>
  <c r="BC918"/>
  <c r="BD918"/>
  <c r="BE918"/>
  <c r="AP919"/>
  <c r="AQ919"/>
  <c r="AV919"/>
  <c r="AW919"/>
  <c r="AX919"/>
  <c r="AY919"/>
  <c r="AZ919"/>
  <c r="BA919"/>
  <c r="BB919"/>
  <c r="BC919"/>
  <c r="BD919"/>
  <c r="BE919"/>
  <c r="AP920"/>
  <c r="AQ920"/>
  <c r="AW920"/>
  <c r="AX920"/>
  <c r="AZ920"/>
  <c r="BA920"/>
  <c r="BB920"/>
  <c r="BC920"/>
  <c r="BD920"/>
  <c r="BE920"/>
  <c r="AP921"/>
  <c r="AW921"/>
  <c r="AX921"/>
  <c r="AY921"/>
  <c r="AZ921"/>
  <c r="BA921"/>
  <c r="BD921"/>
  <c r="AP922"/>
  <c r="AQ922"/>
  <c r="AV922"/>
  <c r="AW922"/>
  <c r="AX922"/>
  <c r="AY922"/>
  <c r="AZ922"/>
  <c r="BA922"/>
  <c r="BB922"/>
  <c r="BC922"/>
  <c r="BD922"/>
  <c r="BE922"/>
  <c r="AP923"/>
  <c r="AQ923"/>
  <c r="AV923"/>
  <c r="AW923"/>
  <c r="AX923"/>
  <c r="AY923"/>
  <c r="AZ923"/>
  <c r="BA923"/>
  <c r="BB923"/>
  <c r="BC923"/>
  <c r="BD923"/>
  <c r="BE923"/>
  <c r="AP924"/>
  <c r="AQ924"/>
  <c r="AV924"/>
  <c r="AW924"/>
  <c r="AX924"/>
  <c r="AY924"/>
  <c r="AZ924"/>
  <c r="BA924"/>
  <c r="BB924"/>
  <c r="BC924"/>
  <c r="BD924"/>
  <c r="BE924"/>
  <c r="AP925"/>
  <c r="AQ925"/>
  <c r="AV925"/>
  <c r="AW925"/>
  <c r="AX925"/>
  <c r="AY925"/>
  <c r="AZ925"/>
  <c r="BC925"/>
  <c r="BE925"/>
  <c r="AP926"/>
  <c r="AQ926"/>
  <c r="AW926"/>
  <c r="AX926"/>
  <c r="AY926"/>
  <c r="AZ926"/>
  <c r="BA926"/>
  <c r="BB926"/>
  <c r="BD926"/>
  <c r="AP927"/>
  <c r="AQ927"/>
  <c r="AV927"/>
  <c r="AW927"/>
  <c r="AX927"/>
  <c r="AY927"/>
  <c r="AZ927"/>
  <c r="BA927"/>
  <c r="BB927"/>
  <c r="BC927"/>
  <c r="BD927"/>
  <c r="BE927"/>
  <c r="AP928"/>
  <c r="AQ928"/>
  <c r="AV928"/>
  <c r="AW928"/>
  <c r="AX928"/>
  <c r="AY928"/>
  <c r="AZ928"/>
  <c r="BA928"/>
  <c r="BC928"/>
  <c r="BE928"/>
  <c r="AP929"/>
  <c r="AQ929"/>
  <c r="AV929"/>
  <c r="AW929"/>
  <c r="AX929"/>
  <c r="AY929"/>
  <c r="AZ929"/>
  <c r="BA929"/>
  <c r="BB929"/>
  <c r="BC929"/>
  <c r="BD929"/>
  <c r="BE929"/>
  <c r="AP930"/>
  <c r="AV930"/>
  <c r="AW930"/>
  <c r="AX930"/>
  <c r="AY930"/>
  <c r="AZ930"/>
  <c r="BA930"/>
  <c r="BB930"/>
  <c r="BD930"/>
  <c r="AP931"/>
  <c r="AQ931"/>
  <c r="AV931"/>
  <c r="AW931"/>
  <c r="AX931"/>
  <c r="AY931"/>
  <c r="AZ931"/>
  <c r="BC931"/>
  <c r="BE931"/>
  <c r="AP932"/>
  <c r="AQ932"/>
  <c r="AV932"/>
  <c r="AW932"/>
  <c r="AX932"/>
  <c r="AY932"/>
  <c r="AZ932"/>
  <c r="BA932"/>
  <c r="BB932"/>
  <c r="BC932"/>
  <c r="BD932"/>
  <c r="BE932"/>
  <c r="AP933"/>
  <c r="AV933"/>
  <c r="AW933"/>
  <c r="AX933"/>
  <c r="AY933"/>
  <c r="AZ933"/>
  <c r="BA933"/>
  <c r="BD933"/>
  <c r="AP934"/>
  <c r="AQ934"/>
  <c r="AV934"/>
  <c r="AW934"/>
  <c r="AX934"/>
  <c r="AY934"/>
  <c r="AZ934"/>
  <c r="BB934"/>
  <c r="BC934"/>
  <c r="BD934"/>
  <c r="BE934"/>
  <c r="AP935"/>
  <c r="AQ935"/>
  <c r="AV935"/>
  <c r="AW935"/>
  <c r="AX935"/>
  <c r="AY935"/>
  <c r="AZ935"/>
  <c r="BB935"/>
  <c r="BC935"/>
  <c r="BD935"/>
  <c r="BE935"/>
  <c r="AP936"/>
  <c r="AQ936"/>
  <c r="AV936"/>
  <c r="AW936"/>
  <c r="AX936"/>
  <c r="AY936"/>
  <c r="AZ936"/>
  <c r="BA936"/>
  <c r="BB936"/>
  <c r="BC936"/>
  <c r="BD936"/>
  <c r="BE936"/>
  <c r="AP937"/>
  <c r="AQ937"/>
  <c r="AV937"/>
  <c r="AW937"/>
  <c r="AX937"/>
  <c r="AY937"/>
  <c r="AZ937"/>
  <c r="BA937"/>
  <c r="BB937"/>
  <c r="BC937"/>
  <c r="BD937"/>
  <c r="BE937"/>
  <c r="AP938"/>
  <c r="AQ938"/>
  <c r="AV938"/>
  <c r="AW938"/>
  <c r="AX938"/>
  <c r="AY938"/>
  <c r="AZ938"/>
  <c r="BA938"/>
  <c r="BB938"/>
  <c r="BC938"/>
  <c r="BD938"/>
  <c r="BE938"/>
  <c r="AP939"/>
  <c r="AQ939"/>
  <c r="AV939"/>
  <c r="AW939"/>
  <c r="AX939"/>
  <c r="AY939"/>
  <c r="AZ939"/>
  <c r="BA939"/>
  <c r="BB939"/>
  <c r="BC939"/>
  <c r="BD939"/>
  <c r="BE939"/>
  <c r="AP940"/>
  <c r="AQ940"/>
  <c r="AV940"/>
  <c r="AW940"/>
  <c r="AX940"/>
  <c r="AY940"/>
  <c r="AZ940"/>
  <c r="BA940"/>
  <c r="BB940"/>
  <c r="BC940"/>
  <c r="BD940"/>
  <c r="BE940"/>
  <c r="AP941"/>
  <c r="AW941"/>
  <c r="AX941"/>
  <c r="AY941"/>
  <c r="AZ941"/>
  <c r="BB941"/>
  <c r="BD941"/>
  <c r="AP942"/>
  <c r="AV942"/>
  <c r="AW942"/>
  <c r="AX942"/>
  <c r="AY942"/>
  <c r="AZ942"/>
  <c r="BA942"/>
  <c r="BB942"/>
  <c r="BC942"/>
  <c r="BD942"/>
  <c r="BE942"/>
  <c r="AP943"/>
  <c r="AQ943"/>
  <c r="AV943"/>
  <c r="AW943"/>
  <c r="AX943"/>
  <c r="AY943"/>
  <c r="AZ943"/>
  <c r="BA943"/>
  <c r="BC943"/>
  <c r="BD943"/>
  <c r="BE943"/>
  <c r="AP944"/>
  <c r="AQ944"/>
  <c r="AV944"/>
  <c r="AW944"/>
  <c r="AX944"/>
  <c r="AY944"/>
  <c r="AZ944"/>
  <c r="BA944"/>
  <c r="BD944"/>
  <c r="AP945"/>
  <c r="AQ945"/>
  <c r="AV945"/>
  <c r="AW945"/>
  <c r="AX945"/>
  <c r="AY945"/>
  <c r="AZ945"/>
  <c r="BA945"/>
  <c r="BB945"/>
  <c r="BD945"/>
  <c r="AP946"/>
  <c r="AQ946"/>
  <c r="AV946"/>
  <c r="AW946"/>
  <c r="AX946"/>
  <c r="AY946"/>
  <c r="AZ946"/>
  <c r="BB946"/>
  <c r="BD946"/>
  <c r="AP947"/>
  <c r="AQ947"/>
  <c r="AV947"/>
  <c r="AW947"/>
  <c r="AX947"/>
  <c r="AY947"/>
  <c r="AZ947"/>
  <c r="BA947"/>
  <c r="BB947"/>
  <c r="BC947"/>
  <c r="BD947"/>
  <c r="BE947"/>
  <c r="AP948"/>
  <c r="AQ948"/>
  <c r="AV948"/>
  <c r="AW948"/>
  <c r="AX948"/>
  <c r="AY948"/>
  <c r="AZ948"/>
  <c r="BA948"/>
  <c r="BB948"/>
  <c r="BC948"/>
  <c r="BD948"/>
  <c r="BE948"/>
  <c r="AP949"/>
  <c r="AQ949"/>
  <c r="AV949"/>
  <c r="AW949"/>
  <c r="AX949"/>
  <c r="AY949"/>
  <c r="AZ949"/>
  <c r="BA949"/>
  <c r="BB949"/>
  <c r="BC949"/>
  <c r="BD949"/>
  <c r="BE949"/>
  <c r="AP950"/>
  <c r="AQ950"/>
  <c r="AV950"/>
  <c r="AW950"/>
  <c r="AX950"/>
  <c r="AY950"/>
  <c r="AZ950"/>
  <c r="BA950"/>
  <c r="BB950"/>
  <c r="BC950"/>
  <c r="BD950"/>
  <c r="BE950"/>
  <c r="AP951"/>
  <c r="AQ951"/>
  <c r="AW951"/>
  <c r="AX951"/>
  <c r="AY951"/>
  <c r="AZ951"/>
  <c r="BA951"/>
  <c r="BB951"/>
  <c r="BC951"/>
  <c r="BD951"/>
  <c r="BE951"/>
  <c r="AP952"/>
  <c r="AQ952"/>
  <c r="AV952"/>
  <c r="AW952"/>
  <c r="AX952"/>
  <c r="AY952"/>
  <c r="AZ952"/>
  <c r="BB952"/>
  <c r="BC952"/>
  <c r="BD952"/>
  <c r="BE952"/>
  <c r="AP953"/>
  <c r="AQ953"/>
  <c r="AV953"/>
  <c r="AW953"/>
  <c r="AX953"/>
  <c r="AY953"/>
  <c r="AZ953"/>
  <c r="BA953"/>
  <c r="BB953"/>
  <c r="BD953"/>
  <c r="AP954"/>
  <c r="AQ954"/>
  <c r="AV954"/>
  <c r="AW954"/>
  <c r="AX954"/>
  <c r="AY954"/>
  <c r="AZ954"/>
  <c r="BB954"/>
  <c r="BC954"/>
  <c r="BD954"/>
  <c r="BE954"/>
  <c r="AP955"/>
  <c r="AQ955"/>
  <c r="AV955"/>
  <c r="AW955"/>
  <c r="AX955"/>
  <c r="AY955"/>
  <c r="AZ955"/>
  <c r="BA955"/>
  <c r="BC955"/>
  <c r="BD955"/>
  <c r="BE955"/>
  <c r="AP956"/>
  <c r="AQ956"/>
  <c r="AV956"/>
  <c r="AW956"/>
  <c r="AX956"/>
  <c r="AY956"/>
  <c r="AZ956"/>
  <c r="BA956"/>
  <c r="BB956"/>
  <c r="BC956"/>
  <c r="BD956"/>
  <c r="BE956"/>
  <c r="AQ957"/>
  <c r="AV957"/>
  <c r="AW957"/>
  <c r="AX957"/>
  <c r="AY957"/>
  <c r="AZ957"/>
  <c r="BA957"/>
  <c r="BB957"/>
  <c r="AP958"/>
  <c r="AQ958"/>
  <c r="AV958"/>
  <c r="AW958"/>
  <c r="AX958"/>
  <c r="AY958"/>
  <c r="AZ958"/>
  <c r="BA958"/>
  <c r="BB958"/>
  <c r="BC958"/>
  <c r="BD958"/>
  <c r="BE958"/>
  <c r="AP959"/>
  <c r="AQ959"/>
  <c r="AV959"/>
  <c r="AW959"/>
  <c r="AX959"/>
  <c r="AY959"/>
  <c r="AZ959"/>
  <c r="BA959"/>
  <c r="BB959"/>
  <c r="BC959"/>
  <c r="BD959"/>
  <c r="BE959"/>
  <c r="AP960"/>
  <c r="AQ960"/>
  <c r="AV960"/>
  <c r="AW960"/>
  <c r="AX960"/>
  <c r="AY960"/>
  <c r="AZ960"/>
  <c r="BA960"/>
  <c r="BC960"/>
  <c r="BD960"/>
  <c r="BE960"/>
  <c r="AP961"/>
  <c r="AQ961"/>
  <c r="AV961"/>
  <c r="AW961"/>
  <c r="AX961"/>
  <c r="AY961"/>
  <c r="AZ961"/>
  <c r="BA961"/>
  <c r="BB961"/>
  <c r="BC961"/>
  <c r="BD961"/>
  <c r="BE961"/>
  <c r="AP962"/>
  <c r="AQ962"/>
  <c r="AV962"/>
  <c r="AW962"/>
  <c r="AX962"/>
  <c r="AY962"/>
  <c r="AZ962"/>
  <c r="BA962"/>
  <c r="BC962"/>
  <c r="BD962"/>
  <c r="BE962"/>
  <c r="AP963"/>
  <c r="AQ963"/>
  <c r="AV963"/>
  <c r="AW963"/>
  <c r="AX963"/>
  <c r="AY963"/>
  <c r="AZ963"/>
  <c r="BA963"/>
  <c r="BB963"/>
  <c r="BC963"/>
  <c r="BD963"/>
  <c r="BE963"/>
  <c r="AP964"/>
  <c r="AQ964"/>
  <c r="AV964"/>
  <c r="AW964"/>
  <c r="AX964"/>
  <c r="AY964"/>
  <c r="AZ964"/>
  <c r="BA964"/>
  <c r="BC964"/>
  <c r="BD964"/>
  <c r="BE964"/>
  <c r="AP965"/>
  <c r="AQ965"/>
  <c r="AV965"/>
  <c r="AW965"/>
  <c r="AX965"/>
  <c r="AY965"/>
  <c r="AZ965"/>
  <c r="BA965"/>
  <c r="BB965"/>
  <c r="BC965"/>
  <c r="BD965"/>
  <c r="BE965"/>
  <c r="AV966"/>
  <c r="AW966"/>
  <c r="AX966"/>
  <c r="AY966"/>
  <c r="AZ966"/>
  <c r="BD966"/>
  <c r="AP970"/>
  <c r="AQ970"/>
  <c r="AV970"/>
  <c r="AW970"/>
  <c r="AX970"/>
  <c r="AY970"/>
  <c r="AZ970"/>
  <c r="BA970"/>
  <c r="BB970"/>
  <c r="BC970"/>
  <c r="BD970"/>
  <c r="BE970"/>
  <c r="AP990"/>
  <c r="AQ990"/>
  <c r="AV990"/>
  <c r="AW990"/>
  <c r="AX990"/>
  <c r="AY990"/>
  <c r="AZ990"/>
  <c r="BA990"/>
  <c r="BB990"/>
  <c r="BD990"/>
  <c r="AP991"/>
  <c r="AQ991"/>
  <c r="AV991"/>
  <c r="AW991"/>
  <c r="AX991"/>
  <c r="AY991"/>
  <c r="AZ991"/>
  <c r="BA991"/>
  <c r="BB991"/>
  <c r="BD991"/>
  <c r="AO923"/>
  <c r="AO924"/>
  <c r="AO925"/>
  <c r="AO926"/>
  <c r="AO927"/>
  <c r="AO928"/>
  <c r="AO929"/>
  <c r="AO930"/>
  <c r="AO931"/>
  <c r="AO932"/>
  <c r="AO933"/>
  <c r="AO934"/>
  <c r="AO935"/>
  <c r="AO936"/>
  <c r="AO937"/>
  <c r="AO938"/>
  <c r="AO939"/>
  <c r="AO940"/>
  <c r="AO941"/>
  <c r="AO942"/>
  <c r="AO943"/>
  <c r="AO944"/>
  <c r="AO945"/>
  <c r="AO946"/>
  <c r="AO947"/>
  <c r="AO948"/>
  <c r="AO949"/>
  <c r="AO950"/>
  <c r="AO951"/>
  <c r="AO952"/>
  <c r="AO953"/>
  <c r="AO954"/>
  <c r="AO955"/>
  <c r="AO956"/>
  <c r="AO958"/>
  <c r="AO959"/>
  <c r="AO960"/>
  <c r="AO961"/>
  <c r="AO962"/>
  <c r="AO963"/>
  <c r="AO964"/>
  <c r="AO965"/>
  <c r="AO970"/>
  <c r="AO990"/>
  <c r="AO991"/>
  <c r="AO900"/>
  <c r="AO902"/>
  <c r="AO903"/>
  <c r="AO904"/>
  <c r="AO906"/>
  <c r="AO907"/>
  <c r="AO908"/>
  <c r="AO909"/>
  <c r="AO910"/>
  <c r="AO911"/>
  <c r="AO912"/>
  <c r="AO913"/>
  <c r="AO914"/>
  <c r="AO915"/>
  <c r="AO916"/>
  <c r="AO917"/>
  <c r="AO918"/>
  <c r="AO919"/>
  <c r="AO920"/>
  <c r="AO921"/>
  <c r="AO922"/>
  <c r="AP501"/>
  <c r="AQ501"/>
  <c r="AV501"/>
  <c r="AW501"/>
  <c r="AX501"/>
  <c r="AY501"/>
  <c r="AZ501"/>
  <c r="BB501"/>
  <c r="BC501"/>
  <c r="BD501"/>
  <c r="BE501"/>
  <c r="AP502"/>
  <c r="AQ502"/>
  <c r="AV502"/>
  <c r="AW502"/>
  <c r="AX502"/>
  <c r="AY502"/>
  <c r="AZ502"/>
  <c r="BB502"/>
  <c r="BC502"/>
  <c r="BD502"/>
  <c r="BE502"/>
  <c r="AQ503"/>
  <c r="AW503"/>
  <c r="AX503"/>
  <c r="AY503"/>
  <c r="AZ503"/>
  <c r="BA503"/>
  <c r="BB503"/>
  <c r="AP504"/>
  <c r="AQ504"/>
  <c r="AV504"/>
  <c r="AW504"/>
  <c r="AX504"/>
  <c r="AY504"/>
  <c r="AZ504"/>
  <c r="BB504"/>
  <c r="BC504"/>
  <c r="BD504"/>
  <c r="BE504"/>
  <c r="AP505"/>
  <c r="AQ505"/>
  <c r="AV505"/>
  <c r="AW505"/>
  <c r="AX505"/>
  <c r="AY505"/>
  <c r="AZ505"/>
  <c r="BA505"/>
  <c r="BC505"/>
  <c r="BE505"/>
  <c r="AP506"/>
  <c r="AQ506"/>
  <c r="AV506"/>
  <c r="AW506"/>
  <c r="AX506"/>
  <c r="AY506"/>
  <c r="AZ506"/>
  <c r="BA506"/>
  <c r="BB506"/>
  <c r="BC506"/>
  <c r="BD506"/>
  <c r="BE506"/>
  <c r="AW507"/>
  <c r="AZ507"/>
  <c r="AP508"/>
  <c r="AQ508"/>
  <c r="AV508"/>
  <c r="AW508"/>
  <c r="AX508"/>
  <c r="AY508"/>
  <c r="AZ508"/>
  <c r="BA508"/>
  <c r="BB508"/>
  <c r="BC508"/>
  <c r="BD508"/>
  <c r="BE508"/>
  <c r="AP509"/>
  <c r="AQ509"/>
  <c r="AV509"/>
  <c r="AW509"/>
  <c r="AX509"/>
  <c r="AY509"/>
  <c r="AZ509"/>
  <c r="BC509"/>
  <c r="BE509"/>
  <c r="AP510"/>
  <c r="AQ510"/>
  <c r="AV510"/>
  <c r="AW510"/>
  <c r="AX510"/>
  <c r="AY510"/>
  <c r="AZ510"/>
  <c r="BA510"/>
  <c r="BC510"/>
  <c r="BE510"/>
  <c r="AP511"/>
  <c r="AQ511"/>
  <c r="AV511"/>
  <c r="AW511"/>
  <c r="AX511"/>
  <c r="AY511"/>
  <c r="AZ511"/>
  <c r="BA511"/>
  <c r="BC511"/>
  <c r="BD511"/>
  <c r="BE511"/>
  <c r="AP512"/>
  <c r="AQ512"/>
  <c r="AV512"/>
  <c r="AW512"/>
  <c r="AX512"/>
  <c r="AY512"/>
  <c r="AZ512"/>
  <c r="BA512"/>
  <c r="BC512"/>
  <c r="BD512"/>
  <c r="BE512"/>
  <c r="AP513"/>
  <c r="AQ513"/>
  <c r="AV513"/>
  <c r="AW513"/>
  <c r="AX513"/>
  <c r="AY513"/>
  <c r="AZ513"/>
  <c r="BA513"/>
  <c r="BB513"/>
  <c r="BC513"/>
  <c r="BD513"/>
  <c r="BE513"/>
  <c r="AP514"/>
  <c r="AQ514"/>
  <c r="AV514"/>
  <c r="AW514"/>
  <c r="AX514"/>
  <c r="AY514"/>
  <c r="AZ514"/>
  <c r="BA514"/>
  <c r="BB514"/>
  <c r="BC514"/>
  <c r="BD514"/>
  <c r="BE514"/>
  <c r="AP515"/>
  <c r="AQ515"/>
  <c r="AV515"/>
  <c r="AW515"/>
  <c r="AX515"/>
  <c r="AY515"/>
  <c r="AZ515"/>
  <c r="BA515"/>
  <c r="BB515"/>
  <c r="BD515"/>
  <c r="AP516"/>
  <c r="AQ516"/>
  <c r="AV516"/>
  <c r="AW516"/>
  <c r="AX516"/>
  <c r="AY516"/>
  <c r="AZ516"/>
  <c r="BA516"/>
  <c r="BB516"/>
  <c r="BC516"/>
  <c r="BD516"/>
  <c r="BE516"/>
  <c r="AP517"/>
  <c r="AQ517"/>
  <c r="AV517"/>
  <c r="AW517"/>
  <c r="AX517"/>
  <c r="AY517"/>
  <c r="AZ517"/>
  <c r="BA517"/>
  <c r="BC517"/>
  <c r="BD517"/>
  <c r="BE517"/>
  <c r="AP518"/>
  <c r="AQ518"/>
  <c r="AV518"/>
  <c r="AW518"/>
  <c r="AX518"/>
  <c r="AY518"/>
  <c r="AZ518"/>
  <c r="BA518"/>
  <c r="BC518"/>
  <c r="BE518"/>
  <c r="AP519"/>
  <c r="AQ519"/>
  <c r="AV519"/>
  <c r="AW519"/>
  <c r="AX519"/>
  <c r="AY519"/>
  <c r="AZ519"/>
  <c r="BA519"/>
  <c r="BC519"/>
  <c r="BD519"/>
  <c r="BE519"/>
  <c r="AP520"/>
  <c r="AQ520"/>
  <c r="AV520"/>
  <c r="AW520"/>
  <c r="AX520"/>
  <c r="AY520"/>
  <c r="AZ520"/>
  <c r="BA520"/>
  <c r="BC520"/>
  <c r="BD520"/>
  <c r="BE520"/>
  <c r="AP521"/>
  <c r="AQ521"/>
  <c r="AV521"/>
  <c r="AW521"/>
  <c r="AX521"/>
  <c r="AY521"/>
  <c r="AZ521"/>
  <c r="BA521"/>
  <c r="BB521"/>
  <c r="BC521"/>
  <c r="BD521"/>
  <c r="BE521"/>
  <c r="AP522"/>
  <c r="AQ522"/>
  <c r="AW522"/>
  <c r="AX522"/>
  <c r="AZ522"/>
  <c r="BA522"/>
  <c r="BB522"/>
  <c r="BC522"/>
  <c r="BD522"/>
  <c r="BE522"/>
  <c r="AP523"/>
  <c r="AW523"/>
  <c r="AX523"/>
  <c r="AY523"/>
  <c r="AZ523"/>
  <c r="BA523"/>
  <c r="BD523"/>
  <c r="AP524"/>
  <c r="AQ524"/>
  <c r="AV524"/>
  <c r="AW524"/>
  <c r="AX524"/>
  <c r="AY524"/>
  <c r="AZ524"/>
  <c r="BA524"/>
  <c r="BB524"/>
  <c r="BC524"/>
  <c r="BD524"/>
  <c r="BE524"/>
  <c r="AP525"/>
  <c r="AQ525"/>
  <c r="AV525"/>
  <c r="AW525"/>
  <c r="AX525"/>
  <c r="AY525"/>
  <c r="AZ525"/>
  <c r="BA525"/>
  <c r="BB525"/>
  <c r="BC525"/>
  <c r="BD525"/>
  <c r="BE525"/>
  <c r="AP526"/>
  <c r="AQ526"/>
  <c r="AV526"/>
  <c r="AW526"/>
  <c r="AX526"/>
  <c r="AY526"/>
  <c r="AZ526"/>
  <c r="BA526"/>
  <c r="BB526"/>
  <c r="BC526"/>
  <c r="BD526"/>
  <c r="BE526"/>
  <c r="AP527"/>
  <c r="AQ527"/>
  <c r="AV527"/>
  <c r="AW527"/>
  <c r="AX527"/>
  <c r="AY527"/>
  <c r="AZ527"/>
  <c r="BC527"/>
  <c r="BE527"/>
  <c r="AP528"/>
  <c r="AQ528"/>
  <c r="AW528"/>
  <c r="AX528"/>
  <c r="AY528"/>
  <c r="AZ528"/>
  <c r="BA528"/>
  <c r="BB528"/>
  <c r="BD528"/>
  <c r="AP529"/>
  <c r="AQ529"/>
  <c r="AV529"/>
  <c r="AW529"/>
  <c r="AX529"/>
  <c r="AY529"/>
  <c r="AZ529"/>
  <c r="BA529"/>
  <c r="BB529"/>
  <c r="BC529"/>
  <c r="BD529"/>
  <c r="BE529"/>
  <c r="AP530"/>
  <c r="AQ530"/>
  <c r="AV530"/>
  <c r="AW530"/>
  <c r="AX530"/>
  <c r="AY530"/>
  <c r="AZ530"/>
  <c r="BA530"/>
  <c r="BC530"/>
  <c r="BE530"/>
  <c r="AP531"/>
  <c r="AQ531"/>
  <c r="AV531"/>
  <c r="AW531"/>
  <c r="AX531"/>
  <c r="AY531"/>
  <c r="AZ531"/>
  <c r="BA531"/>
  <c r="BB531"/>
  <c r="BC531"/>
  <c r="BD531"/>
  <c r="BE531"/>
  <c r="AP532"/>
  <c r="AV532"/>
  <c r="AW532"/>
  <c r="AX532"/>
  <c r="AY532"/>
  <c r="AZ532"/>
  <c r="BA532"/>
  <c r="BB532"/>
  <c r="BD532"/>
  <c r="AP533"/>
  <c r="AQ533"/>
  <c r="AV533"/>
  <c r="AW533"/>
  <c r="AX533"/>
  <c r="AY533"/>
  <c r="AZ533"/>
  <c r="BC533"/>
  <c r="BE533"/>
  <c r="AP534"/>
  <c r="AQ534"/>
  <c r="AV534"/>
  <c r="AW534"/>
  <c r="AX534"/>
  <c r="AY534"/>
  <c r="AZ534"/>
  <c r="BA534"/>
  <c r="BB534"/>
  <c r="BC534"/>
  <c r="BD534"/>
  <c r="BE534"/>
  <c r="AP535"/>
  <c r="AV535"/>
  <c r="AW535"/>
  <c r="AX535"/>
  <c r="AY535"/>
  <c r="AZ535"/>
  <c r="BA535"/>
  <c r="BD535"/>
  <c r="AP536"/>
  <c r="AQ536"/>
  <c r="AV536"/>
  <c r="AW536"/>
  <c r="AX536"/>
  <c r="AY536"/>
  <c r="AZ536"/>
  <c r="BB536"/>
  <c r="BC536"/>
  <c r="BD536"/>
  <c r="BE536"/>
  <c r="AP537"/>
  <c r="AQ537"/>
  <c r="AV537"/>
  <c r="AW537"/>
  <c r="AX537"/>
  <c r="AY537"/>
  <c r="AZ537"/>
  <c r="BB537"/>
  <c r="BC537"/>
  <c r="BD537"/>
  <c r="BE537"/>
  <c r="AP538"/>
  <c r="AQ538"/>
  <c r="AV538"/>
  <c r="AW538"/>
  <c r="AX538"/>
  <c r="AY538"/>
  <c r="AZ538"/>
  <c r="BA538"/>
  <c r="BB538"/>
  <c r="BC538"/>
  <c r="BD538"/>
  <c r="BE538"/>
  <c r="AP539"/>
  <c r="AQ539"/>
  <c r="AV539"/>
  <c r="AW539"/>
  <c r="AX539"/>
  <c r="AY539"/>
  <c r="AZ539"/>
  <c r="BA539"/>
  <c r="BB539"/>
  <c r="BC539"/>
  <c r="BD539"/>
  <c r="BE539"/>
  <c r="AP540"/>
  <c r="AQ540"/>
  <c r="AV540"/>
  <c r="AW540"/>
  <c r="AX540"/>
  <c r="AY540"/>
  <c r="AZ540"/>
  <c r="BA540"/>
  <c r="BB540"/>
  <c r="BC540"/>
  <c r="BD540"/>
  <c r="BE540"/>
  <c r="AP541"/>
  <c r="AQ541"/>
  <c r="AV541"/>
  <c r="AW541"/>
  <c r="AX541"/>
  <c r="AY541"/>
  <c r="AZ541"/>
  <c r="BA541"/>
  <c r="BB541"/>
  <c r="BC541"/>
  <c r="BD541"/>
  <c r="BE541"/>
  <c r="AP542"/>
  <c r="AQ542"/>
  <c r="AV542"/>
  <c r="AW542"/>
  <c r="AX542"/>
  <c r="AY542"/>
  <c r="AZ542"/>
  <c r="BA542"/>
  <c r="BB542"/>
  <c r="BC542"/>
  <c r="BD542"/>
  <c r="BE542"/>
  <c r="AP543"/>
  <c r="AW543"/>
  <c r="AX543"/>
  <c r="AY543"/>
  <c r="AZ543"/>
  <c r="BB543"/>
  <c r="BD543"/>
  <c r="AP544"/>
  <c r="AV544"/>
  <c r="AW544"/>
  <c r="AX544"/>
  <c r="AY544"/>
  <c r="AZ544"/>
  <c r="BA544"/>
  <c r="BB544"/>
  <c r="BC544"/>
  <c r="BD544"/>
  <c r="BE544"/>
  <c r="AP545"/>
  <c r="AQ545"/>
  <c r="AV545"/>
  <c r="AW545"/>
  <c r="AX545"/>
  <c r="AY545"/>
  <c r="AZ545"/>
  <c r="BA545"/>
  <c r="BC545"/>
  <c r="BD545"/>
  <c r="BE545"/>
  <c r="AP546"/>
  <c r="AQ546"/>
  <c r="AV546"/>
  <c r="AW546"/>
  <c r="AX546"/>
  <c r="AY546"/>
  <c r="AZ546"/>
  <c r="BA546"/>
  <c r="BD546"/>
  <c r="AP547"/>
  <c r="AQ547"/>
  <c r="AV547"/>
  <c r="AW547"/>
  <c r="AX547"/>
  <c r="AY547"/>
  <c r="AZ547"/>
  <c r="BA547"/>
  <c r="BB547"/>
  <c r="BD547"/>
  <c r="AP548"/>
  <c r="AQ548"/>
  <c r="AV548"/>
  <c r="AW548"/>
  <c r="AX548"/>
  <c r="AY548"/>
  <c r="AZ548"/>
  <c r="BB548"/>
  <c r="BD548"/>
  <c r="AP549"/>
  <c r="AQ549"/>
  <c r="AV549"/>
  <c r="AW549"/>
  <c r="AX549"/>
  <c r="AY549"/>
  <c r="AZ549"/>
  <c r="BA549"/>
  <c r="BB549"/>
  <c r="BC549"/>
  <c r="BD549"/>
  <c r="BE549"/>
  <c r="AP550"/>
  <c r="AQ550"/>
  <c r="AV550"/>
  <c r="AW550"/>
  <c r="AX550"/>
  <c r="AY550"/>
  <c r="AZ550"/>
  <c r="BA550"/>
  <c r="BB550"/>
  <c r="BC550"/>
  <c r="BD550"/>
  <c r="BE550"/>
  <c r="AP551"/>
  <c r="AQ551"/>
  <c r="AV551"/>
  <c r="AW551"/>
  <c r="AX551"/>
  <c r="AY551"/>
  <c r="AZ551"/>
  <c r="BA551"/>
  <c r="BB551"/>
  <c r="BC551"/>
  <c r="BD551"/>
  <c r="BE551"/>
  <c r="AP552"/>
  <c r="AQ552"/>
  <c r="AV552"/>
  <c r="AW552"/>
  <c r="AX552"/>
  <c r="AY552"/>
  <c r="AZ552"/>
  <c r="BA552"/>
  <c r="BB552"/>
  <c r="BC552"/>
  <c r="BD552"/>
  <c r="BE552"/>
  <c r="AP553"/>
  <c r="AQ553"/>
  <c r="AW553"/>
  <c r="AX553"/>
  <c r="AY553"/>
  <c r="AZ553"/>
  <c r="BA553"/>
  <c r="BB553"/>
  <c r="BC553"/>
  <c r="BD553"/>
  <c r="BE553"/>
  <c r="AP554"/>
  <c r="AQ554"/>
  <c r="AV554"/>
  <c r="AW554"/>
  <c r="AX554"/>
  <c r="AY554"/>
  <c r="AZ554"/>
  <c r="BB554"/>
  <c r="BC554"/>
  <c r="BD554"/>
  <c r="BE554"/>
  <c r="AP555"/>
  <c r="AQ555"/>
  <c r="AV555"/>
  <c r="AW555"/>
  <c r="AX555"/>
  <c r="AY555"/>
  <c r="AZ555"/>
  <c r="BA555"/>
  <c r="BB555"/>
  <c r="BD555"/>
  <c r="AP556"/>
  <c r="AQ556"/>
  <c r="AV556"/>
  <c r="AW556"/>
  <c r="AX556"/>
  <c r="AY556"/>
  <c r="AZ556"/>
  <c r="BB556"/>
  <c r="BC556"/>
  <c r="BD556"/>
  <c r="BE556"/>
  <c r="AP557"/>
  <c r="AQ557"/>
  <c r="AV557"/>
  <c r="AW557"/>
  <c r="AX557"/>
  <c r="AY557"/>
  <c r="AZ557"/>
  <c r="BA557"/>
  <c r="BC557"/>
  <c r="BD557"/>
  <c r="BE557"/>
  <c r="AP558"/>
  <c r="AQ558"/>
  <c r="AV558"/>
  <c r="AW558"/>
  <c r="AX558"/>
  <c r="AY558"/>
  <c r="AZ558"/>
  <c r="BA558"/>
  <c r="BB558"/>
  <c r="BC558"/>
  <c r="BD558"/>
  <c r="BE558"/>
  <c r="AQ559"/>
  <c r="AV559"/>
  <c r="AW559"/>
  <c r="AX559"/>
  <c r="AY559"/>
  <c r="AZ559"/>
  <c r="BA559"/>
  <c r="BB559"/>
  <c r="AP560"/>
  <c r="AQ560"/>
  <c r="AV560"/>
  <c r="AW560"/>
  <c r="AX560"/>
  <c r="AY560"/>
  <c r="AZ560"/>
  <c r="BA560"/>
  <c r="BB560"/>
  <c r="BC560"/>
  <c r="BD560"/>
  <c r="BE560"/>
  <c r="AP561"/>
  <c r="AQ561"/>
  <c r="AV561"/>
  <c r="AW561"/>
  <c r="AX561"/>
  <c r="AY561"/>
  <c r="AZ561"/>
  <c r="BA561"/>
  <c r="BB561"/>
  <c r="BC561"/>
  <c r="BD561"/>
  <c r="BE561"/>
  <c r="AP562"/>
  <c r="AQ562"/>
  <c r="AV562"/>
  <c r="AW562"/>
  <c r="AX562"/>
  <c r="AY562"/>
  <c r="AZ562"/>
  <c r="BA562"/>
  <c r="BC562"/>
  <c r="BD562"/>
  <c r="BE562"/>
  <c r="AP563"/>
  <c r="AQ563"/>
  <c r="AV563"/>
  <c r="AW563"/>
  <c r="AX563"/>
  <c r="AY563"/>
  <c r="AZ563"/>
  <c r="BA563"/>
  <c r="BB563"/>
  <c r="BC563"/>
  <c r="BD563"/>
  <c r="BE563"/>
  <c r="AP564"/>
  <c r="AQ564"/>
  <c r="AV564"/>
  <c r="AW564"/>
  <c r="AX564"/>
  <c r="AY564"/>
  <c r="AZ564"/>
  <c r="BA564"/>
  <c r="BC564"/>
  <c r="BD564"/>
  <c r="BE564"/>
  <c r="AP565"/>
  <c r="AQ565"/>
  <c r="AV565"/>
  <c r="AW565"/>
  <c r="AX565"/>
  <c r="AY565"/>
  <c r="AZ565"/>
  <c r="BA565"/>
  <c r="BB565"/>
  <c r="BC565"/>
  <c r="BD565"/>
  <c r="BE565"/>
  <c r="AP566"/>
  <c r="AQ566"/>
  <c r="AV566"/>
  <c r="AW566"/>
  <c r="AX566"/>
  <c r="AY566"/>
  <c r="AZ566"/>
  <c r="BA566"/>
  <c r="BC566"/>
  <c r="BD566"/>
  <c r="BE566"/>
  <c r="AP567"/>
  <c r="AQ567"/>
  <c r="AV567"/>
  <c r="AW567"/>
  <c r="AX567"/>
  <c r="AY567"/>
  <c r="AZ567"/>
  <c r="BA567"/>
  <c r="BB567"/>
  <c r="BC567"/>
  <c r="BD567"/>
  <c r="BE567"/>
  <c r="AV568"/>
  <c r="AW568"/>
  <c r="AX568"/>
  <c r="AY568"/>
  <c r="AZ568"/>
  <c r="BD568"/>
  <c r="AP572"/>
  <c r="AQ572"/>
  <c r="AV572"/>
  <c r="AW572"/>
  <c r="AX572"/>
  <c r="AY572"/>
  <c r="AZ572"/>
  <c r="BA572"/>
  <c r="BB572"/>
  <c r="BC572"/>
  <c r="BD572"/>
  <c r="BE572"/>
  <c r="AP592"/>
  <c r="AQ592"/>
  <c r="AV592"/>
  <c r="AW592"/>
  <c r="AX592"/>
  <c r="AY592"/>
  <c r="AZ592"/>
  <c r="BA592"/>
  <c r="BB592"/>
  <c r="BD592"/>
  <c r="AP593"/>
  <c r="AQ593"/>
  <c r="AV593"/>
  <c r="AW593"/>
  <c r="AX593"/>
  <c r="AY593"/>
  <c r="AZ593"/>
  <c r="BA593"/>
  <c r="BB593"/>
  <c r="BD593"/>
  <c r="AO524"/>
  <c r="AO525"/>
  <c r="AO526"/>
  <c r="AO527"/>
  <c r="AO528"/>
  <c r="AO529"/>
  <c r="AO530"/>
  <c r="AO531"/>
  <c r="AO532"/>
  <c r="AO533"/>
  <c r="AO534"/>
  <c r="AO535"/>
  <c r="AO536"/>
  <c r="AO537"/>
  <c r="AO538"/>
  <c r="AO539"/>
  <c r="AO540"/>
  <c r="AO541"/>
  <c r="AO542"/>
  <c r="AO543"/>
  <c r="AO544"/>
  <c r="AO545"/>
  <c r="AO546"/>
  <c r="AO547"/>
  <c r="AO548"/>
  <c r="AO549"/>
  <c r="AO550"/>
  <c r="AO551"/>
  <c r="AO552"/>
  <c r="AO553"/>
  <c r="AO554"/>
  <c r="AO555"/>
  <c r="AO556"/>
  <c r="AO557"/>
  <c r="AO558"/>
  <c r="AO560"/>
  <c r="AO561"/>
  <c r="AO562"/>
  <c r="AO563"/>
  <c r="AO564"/>
  <c r="AO565"/>
  <c r="AO566"/>
  <c r="AO567"/>
  <c r="AO572"/>
  <c r="AO592"/>
  <c r="AO593"/>
  <c r="AO502"/>
  <c r="AO504"/>
  <c r="AO505"/>
  <c r="AO506"/>
  <c r="AO508"/>
  <c r="AO509"/>
  <c r="AO510"/>
  <c r="AO511"/>
  <c r="AO512"/>
  <c r="AO513"/>
  <c r="AO514"/>
  <c r="AO515"/>
  <c r="AO516"/>
  <c r="AO517"/>
  <c r="AO518"/>
  <c r="AO519"/>
  <c r="AO520"/>
  <c r="AO521"/>
  <c r="AO522"/>
  <c r="AO523"/>
  <c r="AD7"/>
  <c r="AD8"/>
  <c r="AD9"/>
  <c r="AD10"/>
  <c r="AD11"/>
  <c r="AD12"/>
  <c r="AD13"/>
  <c r="AD14"/>
  <c r="AD15"/>
  <c r="AD16"/>
  <c r="AD17"/>
  <c r="AD18"/>
  <c r="AD19"/>
  <c r="AD20"/>
  <c r="AD21"/>
  <c r="AD22"/>
  <c r="AD23"/>
  <c r="AD24"/>
  <c r="AD25"/>
  <c r="AD26"/>
  <c r="AD27"/>
  <c r="AD28"/>
  <c r="AD29"/>
  <c r="AD30"/>
  <c r="AD31"/>
  <c r="AD32"/>
  <c r="AD33"/>
  <c r="AD34"/>
  <c r="AD35"/>
  <c r="AD36"/>
  <c r="AD37"/>
  <c r="AD38"/>
  <c r="AD39"/>
  <c r="AD40"/>
  <c r="AD41"/>
  <c r="AD42"/>
  <c r="AD43"/>
  <c r="AD44"/>
  <c r="AD45"/>
  <c r="AD46"/>
  <c r="AD47"/>
  <c r="AD48"/>
  <c r="AD49"/>
  <c r="AD50"/>
  <c r="AD51"/>
  <c r="AD52"/>
  <c r="AD53"/>
  <c r="AD54"/>
  <c r="AD55"/>
  <c r="AD56"/>
  <c r="AD57"/>
  <c r="AD58"/>
  <c r="AD59"/>
  <c r="AD60"/>
  <c r="AD61"/>
  <c r="AD62"/>
  <c r="AD63"/>
  <c r="AD64"/>
  <c r="AD65"/>
  <c r="AD66"/>
  <c r="AD67"/>
  <c r="AD68"/>
  <c r="AD69"/>
  <c r="AD70"/>
  <c r="AD71"/>
  <c r="AD72"/>
  <c r="AD73"/>
  <c r="AD74"/>
  <c r="AD75"/>
  <c r="AD76"/>
  <c r="AD77"/>
  <c r="AD78"/>
  <c r="AD79"/>
  <c r="AD80"/>
  <c r="AD81"/>
  <c r="AD82"/>
  <c r="AD83"/>
  <c r="AD84"/>
  <c r="AD85"/>
  <c r="AD86"/>
  <c r="AD87"/>
  <c r="AD88"/>
  <c r="AD89"/>
  <c r="AD90"/>
  <c r="AD91"/>
  <c r="AD92"/>
  <c r="AD93"/>
  <c r="AD94"/>
  <c r="AD95"/>
  <c r="AD96"/>
  <c r="AD97"/>
  <c r="AD98"/>
  <c r="AD99"/>
  <c r="AD100"/>
  <c r="AD101"/>
  <c r="AC7"/>
  <c r="AC8"/>
  <c r="AC9"/>
  <c r="AC10"/>
  <c r="AC11"/>
  <c r="AC12"/>
  <c r="AC13"/>
  <c r="AC14"/>
  <c r="AC15"/>
  <c r="AC16"/>
  <c r="AC17"/>
  <c r="AC18"/>
  <c r="AC19"/>
  <c r="AC20"/>
  <c r="AC21"/>
  <c r="AC22"/>
  <c r="AC23"/>
  <c r="AC24"/>
  <c r="AC25"/>
  <c r="AC26"/>
  <c r="AC27"/>
  <c r="AC28"/>
  <c r="AC29"/>
  <c r="AC30"/>
  <c r="AC31"/>
  <c r="AC32"/>
  <c r="AC33"/>
  <c r="AC34"/>
  <c r="AC35"/>
  <c r="AC36"/>
  <c r="AC37"/>
  <c r="AC38"/>
  <c r="AC39"/>
  <c r="AC40"/>
  <c r="AC41"/>
  <c r="AC42"/>
  <c r="AC43"/>
  <c r="AC44"/>
  <c r="AC45"/>
  <c r="AC46"/>
  <c r="AC47"/>
  <c r="AC48"/>
  <c r="AC49"/>
  <c r="AC50"/>
  <c r="AC51"/>
  <c r="AC52"/>
  <c r="AC53"/>
  <c r="AC54"/>
  <c r="AC55"/>
  <c r="AC56"/>
  <c r="AC57"/>
  <c r="AC58"/>
  <c r="AC59"/>
  <c r="AC60"/>
  <c r="AC61"/>
  <c r="AC62"/>
  <c r="AC63"/>
  <c r="AC64"/>
  <c r="AC65"/>
  <c r="AC66"/>
  <c r="AC67"/>
  <c r="AC68"/>
  <c r="AC69"/>
  <c r="AC70"/>
  <c r="AC71"/>
  <c r="AC72"/>
  <c r="AC73"/>
  <c r="AC74"/>
  <c r="AC75"/>
  <c r="AC76"/>
  <c r="AC77"/>
  <c r="AC78"/>
  <c r="AC79"/>
  <c r="AC80"/>
  <c r="AC81"/>
  <c r="AC82"/>
  <c r="AC83"/>
  <c r="AC84"/>
  <c r="AC85"/>
  <c r="AC86"/>
  <c r="AC87"/>
  <c r="AC88"/>
  <c r="AC89"/>
  <c r="AC90"/>
  <c r="AC91"/>
  <c r="AC92"/>
  <c r="AC93"/>
  <c r="AC94"/>
  <c r="AC95"/>
  <c r="AC96"/>
  <c r="AC97"/>
  <c r="AC98"/>
  <c r="AC99"/>
  <c r="AC100"/>
  <c r="AC101"/>
  <c r="T927" l="1"/>
  <c r="E913"/>
  <c r="E914"/>
  <c r="E915"/>
  <c r="E916"/>
  <c r="E917"/>
  <c r="E918"/>
  <c r="E919"/>
  <c r="E920"/>
  <c r="E921"/>
  <c r="E922"/>
  <c r="E923"/>
  <c r="E924"/>
  <c r="E925"/>
  <c r="E926"/>
  <c r="E927"/>
  <c r="E928"/>
  <c r="E929"/>
  <c r="E930"/>
  <c r="E931"/>
  <c r="E932"/>
  <c r="E933"/>
  <c r="E934"/>
  <c r="E935"/>
  <c r="E936"/>
  <c r="E937"/>
  <c r="E938"/>
  <c r="E939"/>
  <c r="E940"/>
  <c r="E941"/>
  <c r="E942"/>
  <c r="E943"/>
  <c r="E944"/>
  <c r="E945"/>
  <c r="E946"/>
  <c r="E947"/>
  <c r="E948"/>
  <c r="E949"/>
  <c r="E950"/>
  <c r="E951"/>
  <c r="E952"/>
  <c r="E953"/>
  <c r="E954"/>
  <c r="E955"/>
  <c r="E956"/>
  <c r="E958"/>
  <c r="E959"/>
  <c r="E960"/>
  <c r="E961"/>
  <c r="E962"/>
  <c r="E963"/>
  <c r="E964"/>
  <c r="E965"/>
  <c r="E970"/>
  <c r="E990"/>
  <c r="E991"/>
  <c r="Q899"/>
  <c r="R899"/>
  <c r="S899"/>
  <c r="T899"/>
  <c r="Q900"/>
  <c r="R900"/>
  <c r="S900"/>
  <c r="T900"/>
  <c r="P901"/>
  <c r="Q901"/>
  <c r="Q902"/>
  <c r="R902"/>
  <c r="S902"/>
  <c r="T902"/>
  <c r="P903"/>
  <c r="R903"/>
  <c r="T903"/>
  <c r="P904"/>
  <c r="Q904"/>
  <c r="R904"/>
  <c r="S904"/>
  <c r="T904"/>
  <c r="P906"/>
  <c r="Q906"/>
  <c r="R906"/>
  <c r="S906"/>
  <c r="T906"/>
  <c r="R907"/>
  <c r="T907"/>
  <c r="P908"/>
  <c r="R908"/>
  <c r="T908"/>
  <c r="P909"/>
  <c r="R909"/>
  <c r="S909"/>
  <c r="T909"/>
  <c r="P910"/>
  <c r="R910"/>
  <c r="S910"/>
  <c r="T910"/>
  <c r="P911"/>
  <c r="Q911"/>
  <c r="R911"/>
  <c r="S911"/>
  <c r="T911"/>
  <c r="P912"/>
  <c r="Q912"/>
  <c r="R912"/>
  <c r="S912"/>
  <c r="T912"/>
  <c r="P913"/>
  <c r="Q913"/>
  <c r="S913"/>
  <c r="P914"/>
  <c r="Q914"/>
  <c r="R914"/>
  <c r="S914"/>
  <c r="T914"/>
  <c r="P915"/>
  <c r="R915"/>
  <c r="S915"/>
  <c r="T915"/>
  <c r="P916"/>
  <c r="R916"/>
  <c r="T916"/>
  <c r="P917"/>
  <c r="R917"/>
  <c r="S917"/>
  <c r="T917"/>
  <c r="P918"/>
  <c r="R918"/>
  <c r="S918"/>
  <c r="T918"/>
  <c r="P919"/>
  <c r="Q919"/>
  <c r="R919"/>
  <c r="S919"/>
  <c r="T919"/>
  <c r="P920"/>
  <c r="Q920"/>
  <c r="R920"/>
  <c r="S920"/>
  <c r="T920"/>
  <c r="P921"/>
  <c r="S921"/>
  <c r="P922"/>
  <c r="Q922"/>
  <c r="R922"/>
  <c r="S922"/>
  <c r="T922"/>
  <c r="P923"/>
  <c r="Q923"/>
  <c r="R923"/>
  <c r="S923"/>
  <c r="T923"/>
  <c r="P924"/>
  <c r="Q924"/>
  <c r="R924"/>
  <c r="S924"/>
  <c r="T924"/>
  <c r="R925"/>
  <c r="T925"/>
  <c r="P926"/>
  <c r="Q926"/>
  <c r="S926"/>
  <c r="P927"/>
  <c r="Q927"/>
  <c r="R927"/>
  <c r="S927"/>
  <c r="P928"/>
  <c r="R928"/>
  <c r="T928"/>
  <c r="P929"/>
  <c r="Q929"/>
  <c r="R929"/>
  <c r="S929"/>
  <c r="T929"/>
  <c r="P930"/>
  <c r="Q930"/>
  <c r="S930"/>
  <c r="R931"/>
  <c r="T931"/>
  <c r="P932"/>
  <c r="Q932"/>
  <c r="R932"/>
  <c r="S932"/>
  <c r="T932"/>
  <c r="P933"/>
  <c r="S933"/>
  <c r="Q934"/>
  <c r="R934"/>
  <c r="S934"/>
  <c r="T934"/>
  <c r="Q935"/>
  <c r="R935"/>
  <c r="S935"/>
  <c r="T935"/>
  <c r="P936"/>
  <c r="Q936"/>
  <c r="R936"/>
  <c r="S936"/>
  <c r="T936"/>
  <c r="P937"/>
  <c r="Q937"/>
  <c r="R937"/>
  <c r="S937"/>
  <c r="T937"/>
  <c r="P938"/>
  <c r="Q938"/>
  <c r="R938"/>
  <c r="S938"/>
  <c r="T938"/>
  <c r="P939"/>
  <c r="Q939"/>
  <c r="R939"/>
  <c r="S939"/>
  <c r="T939"/>
  <c r="P940"/>
  <c r="Q940"/>
  <c r="R940"/>
  <c r="S940"/>
  <c r="T940"/>
  <c r="Q941"/>
  <c r="S941"/>
  <c r="P942"/>
  <c r="Q942"/>
  <c r="R942"/>
  <c r="S942"/>
  <c r="T942"/>
  <c r="P943"/>
  <c r="R943"/>
  <c r="S943"/>
  <c r="T943"/>
  <c r="P944"/>
  <c r="S944"/>
  <c r="P945"/>
  <c r="Q945"/>
  <c r="S945"/>
  <c r="Q946"/>
  <c r="S946"/>
  <c r="P947"/>
  <c r="Q947"/>
  <c r="R947"/>
  <c r="S947"/>
  <c r="T947"/>
  <c r="P948"/>
  <c r="Q948"/>
  <c r="R948"/>
  <c r="S948"/>
  <c r="T948"/>
  <c r="P949"/>
  <c r="Q949"/>
  <c r="R949"/>
  <c r="S949"/>
  <c r="T949"/>
  <c r="P950"/>
  <c r="Q950"/>
  <c r="R950"/>
  <c r="S950"/>
  <c r="T950"/>
  <c r="P951"/>
  <c r="Q951"/>
  <c r="R951"/>
  <c r="S951"/>
  <c r="T951"/>
  <c r="Q952"/>
  <c r="R952"/>
  <c r="S952"/>
  <c r="T952"/>
  <c r="P953"/>
  <c r="Q953"/>
  <c r="S953"/>
  <c r="Q954"/>
  <c r="R954"/>
  <c r="S954"/>
  <c r="T954"/>
  <c r="P955"/>
  <c r="R955"/>
  <c r="S955"/>
  <c r="T955"/>
  <c r="P956"/>
  <c r="Q956"/>
  <c r="R956"/>
  <c r="S956"/>
  <c r="T956"/>
  <c r="P957"/>
  <c r="Q957"/>
  <c r="P958"/>
  <c r="Q958"/>
  <c r="R958"/>
  <c r="S958"/>
  <c r="T958"/>
  <c r="P959"/>
  <c r="Q959"/>
  <c r="R959"/>
  <c r="S959"/>
  <c r="T959"/>
  <c r="P960"/>
  <c r="R960"/>
  <c r="S960"/>
  <c r="T960"/>
  <c r="P961"/>
  <c r="Q961"/>
  <c r="R961"/>
  <c r="S961"/>
  <c r="T961"/>
  <c r="P962"/>
  <c r="R962"/>
  <c r="S962"/>
  <c r="T962"/>
  <c r="P963"/>
  <c r="Q963"/>
  <c r="R963"/>
  <c r="S963"/>
  <c r="T963"/>
  <c r="P964"/>
  <c r="R964"/>
  <c r="S964"/>
  <c r="T964"/>
  <c r="P965"/>
  <c r="Q965"/>
  <c r="R965"/>
  <c r="S965"/>
  <c r="T965"/>
  <c r="S966"/>
  <c r="P970"/>
  <c r="Q970"/>
  <c r="R970"/>
  <c r="S970"/>
  <c r="T970"/>
  <c r="P990"/>
  <c r="Q990"/>
  <c r="S990"/>
  <c r="P991"/>
  <c r="Q991"/>
  <c r="S991"/>
  <c r="E899"/>
  <c r="F899"/>
  <c r="K899"/>
  <c r="L899"/>
  <c r="M899"/>
  <c r="N899"/>
  <c r="O899"/>
  <c r="E900"/>
  <c r="F900"/>
  <c r="K900"/>
  <c r="L900"/>
  <c r="M900"/>
  <c r="N900"/>
  <c r="O900"/>
  <c r="F901"/>
  <c r="L901"/>
  <c r="M901"/>
  <c r="N901"/>
  <c r="O901"/>
  <c r="E902"/>
  <c r="F902"/>
  <c r="K902"/>
  <c r="L902"/>
  <c r="M902"/>
  <c r="N902"/>
  <c r="O902"/>
  <c r="E903"/>
  <c r="F903"/>
  <c r="K903"/>
  <c r="L903"/>
  <c r="M903"/>
  <c r="N903"/>
  <c r="O903"/>
  <c r="E904"/>
  <c r="F904"/>
  <c r="K904"/>
  <c r="L904"/>
  <c r="M904"/>
  <c r="N904"/>
  <c r="O904"/>
  <c r="L905"/>
  <c r="O905"/>
  <c r="E906"/>
  <c r="F906"/>
  <c r="K906"/>
  <c r="L906"/>
  <c r="M906"/>
  <c r="N906"/>
  <c r="O906"/>
  <c r="E907"/>
  <c r="F907"/>
  <c r="K907"/>
  <c r="L907"/>
  <c r="M907"/>
  <c r="N907"/>
  <c r="O907"/>
  <c r="E908"/>
  <c r="F908"/>
  <c r="K908"/>
  <c r="L908"/>
  <c r="M908"/>
  <c r="N908"/>
  <c r="O908"/>
  <c r="E909"/>
  <c r="F909"/>
  <c r="K909"/>
  <c r="L909"/>
  <c r="M909"/>
  <c r="N909"/>
  <c r="O909"/>
  <c r="E910"/>
  <c r="F910"/>
  <c r="K910"/>
  <c r="L910"/>
  <c r="M910"/>
  <c r="N910"/>
  <c r="O910"/>
  <c r="E911"/>
  <c r="F911"/>
  <c r="K911"/>
  <c r="L911"/>
  <c r="M911"/>
  <c r="N911"/>
  <c r="O911"/>
  <c r="E912"/>
  <c r="F912"/>
  <c r="K912"/>
  <c r="L912"/>
  <c r="M912"/>
  <c r="N912"/>
  <c r="O912"/>
  <c r="F913"/>
  <c r="K913"/>
  <c r="L913"/>
  <c r="M913"/>
  <c r="N913"/>
  <c r="O913"/>
  <c r="F914"/>
  <c r="K914"/>
  <c r="L914"/>
  <c r="M914"/>
  <c r="N914"/>
  <c r="O914"/>
  <c r="F915"/>
  <c r="K915"/>
  <c r="L915"/>
  <c r="M915"/>
  <c r="N915"/>
  <c r="O915"/>
  <c r="F916"/>
  <c r="K916"/>
  <c r="L916"/>
  <c r="M916"/>
  <c r="N916"/>
  <c r="O916"/>
  <c r="F917"/>
  <c r="K917"/>
  <c r="L917"/>
  <c r="M917"/>
  <c r="N917"/>
  <c r="O917"/>
  <c r="F918"/>
  <c r="K918"/>
  <c r="L918"/>
  <c r="M918"/>
  <c r="N918"/>
  <c r="O918"/>
  <c r="F919"/>
  <c r="K919"/>
  <c r="L919"/>
  <c r="M919"/>
  <c r="N919"/>
  <c r="O919"/>
  <c r="F920"/>
  <c r="L920"/>
  <c r="M920"/>
  <c r="O920"/>
  <c r="L921"/>
  <c r="M921"/>
  <c r="N921"/>
  <c r="O921"/>
  <c r="F922"/>
  <c r="K922"/>
  <c r="L922"/>
  <c r="M922"/>
  <c r="N922"/>
  <c r="O922"/>
  <c r="F923"/>
  <c r="K923"/>
  <c r="L923"/>
  <c r="M923"/>
  <c r="N923"/>
  <c r="O923"/>
  <c r="F924"/>
  <c r="K924"/>
  <c r="L924"/>
  <c r="M924"/>
  <c r="N924"/>
  <c r="O924"/>
  <c r="F925"/>
  <c r="K925"/>
  <c r="L925"/>
  <c r="M925"/>
  <c r="N925"/>
  <c r="O925"/>
  <c r="F926"/>
  <c r="L926"/>
  <c r="M926"/>
  <c r="N926"/>
  <c r="O926"/>
  <c r="F927"/>
  <c r="K927"/>
  <c r="L927"/>
  <c r="M927"/>
  <c r="N927"/>
  <c r="O927"/>
  <c r="F928"/>
  <c r="K928"/>
  <c r="L928"/>
  <c r="M928"/>
  <c r="N928"/>
  <c r="O928"/>
  <c r="F929"/>
  <c r="K929"/>
  <c r="L929"/>
  <c r="M929"/>
  <c r="N929"/>
  <c r="O929"/>
  <c r="K930"/>
  <c r="L930"/>
  <c r="M930"/>
  <c r="N930"/>
  <c r="O930"/>
  <c r="F931"/>
  <c r="K931"/>
  <c r="L931"/>
  <c r="M931"/>
  <c r="N931"/>
  <c r="O931"/>
  <c r="F932"/>
  <c r="K932"/>
  <c r="L932"/>
  <c r="M932"/>
  <c r="N932"/>
  <c r="O932"/>
  <c r="K933"/>
  <c r="L933"/>
  <c r="M933"/>
  <c r="N933"/>
  <c r="O933"/>
  <c r="F934"/>
  <c r="K934"/>
  <c r="L934"/>
  <c r="M934"/>
  <c r="N934"/>
  <c r="O934"/>
  <c r="F935"/>
  <c r="K935"/>
  <c r="L935"/>
  <c r="M935"/>
  <c r="N935"/>
  <c r="O935"/>
  <c r="F936"/>
  <c r="K936"/>
  <c r="L936"/>
  <c r="M936"/>
  <c r="N936"/>
  <c r="O936"/>
  <c r="F937"/>
  <c r="K937"/>
  <c r="L937"/>
  <c r="M937"/>
  <c r="N937"/>
  <c r="O937"/>
  <c r="F938"/>
  <c r="K938"/>
  <c r="L938"/>
  <c r="M938"/>
  <c r="N938"/>
  <c r="O938"/>
  <c r="F939"/>
  <c r="K939"/>
  <c r="L939"/>
  <c r="M939"/>
  <c r="N939"/>
  <c r="O939"/>
  <c r="F940"/>
  <c r="K940"/>
  <c r="L940"/>
  <c r="M940"/>
  <c r="N940"/>
  <c r="O940"/>
  <c r="L941"/>
  <c r="M941"/>
  <c r="N941"/>
  <c r="O941"/>
  <c r="K942"/>
  <c r="L942"/>
  <c r="M942"/>
  <c r="N942"/>
  <c r="O942"/>
  <c r="F943"/>
  <c r="K943"/>
  <c r="L943"/>
  <c r="M943"/>
  <c r="N943"/>
  <c r="O943"/>
  <c r="F944"/>
  <c r="K944"/>
  <c r="L944"/>
  <c r="M944"/>
  <c r="N944"/>
  <c r="O944"/>
  <c r="F945"/>
  <c r="K945"/>
  <c r="L945"/>
  <c r="M945"/>
  <c r="N945"/>
  <c r="O945"/>
  <c r="F946"/>
  <c r="K946"/>
  <c r="L946"/>
  <c r="M946"/>
  <c r="N946"/>
  <c r="O946"/>
  <c r="F947"/>
  <c r="K947"/>
  <c r="L947"/>
  <c r="M947"/>
  <c r="N947"/>
  <c r="O947"/>
  <c r="F948"/>
  <c r="K948"/>
  <c r="L948"/>
  <c r="M948"/>
  <c r="N948"/>
  <c r="O948"/>
  <c r="F949"/>
  <c r="K949"/>
  <c r="L949"/>
  <c r="M949"/>
  <c r="N949"/>
  <c r="O949"/>
  <c r="F950"/>
  <c r="K950"/>
  <c r="L950"/>
  <c r="M950"/>
  <c r="N950"/>
  <c r="O950"/>
  <c r="F951"/>
  <c r="L951"/>
  <c r="M951"/>
  <c r="N951"/>
  <c r="O951"/>
  <c r="F952"/>
  <c r="K952"/>
  <c r="L952"/>
  <c r="M952"/>
  <c r="N952"/>
  <c r="O952"/>
  <c r="F953"/>
  <c r="K953"/>
  <c r="L953"/>
  <c r="M953"/>
  <c r="N953"/>
  <c r="O953"/>
  <c r="F954"/>
  <c r="K954"/>
  <c r="L954"/>
  <c r="M954"/>
  <c r="N954"/>
  <c r="O954"/>
  <c r="F955"/>
  <c r="K955"/>
  <c r="L955"/>
  <c r="M955"/>
  <c r="N955"/>
  <c r="O955"/>
  <c r="F956"/>
  <c r="K956"/>
  <c r="L956"/>
  <c r="M956"/>
  <c r="N956"/>
  <c r="O956"/>
  <c r="F957"/>
  <c r="K957"/>
  <c r="L957"/>
  <c r="M957"/>
  <c r="N957"/>
  <c r="O957"/>
  <c r="F958"/>
  <c r="K958"/>
  <c r="L958"/>
  <c r="M958"/>
  <c r="N958"/>
  <c r="O958"/>
  <c r="F959"/>
  <c r="K959"/>
  <c r="L959"/>
  <c r="M959"/>
  <c r="N959"/>
  <c r="O959"/>
  <c r="F960"/>
  <c r="K960"/>
  <c r="L960"/>
  <c r="M960"/>
  <c r="N960"/>
  <c r="O960"/>
  <c r="F961"/>
  <c r="K961"/>
  <c r="L961"/>
  <c r="M961"/>
  <c r="N961"/>
  <c r="O961"/>
  <c r="F962"/>
  <c r="K962"/>
  <c r="L962"/>
  <c r="M962"/>
  <c r="N962"/>
  <c r="O962"/>
  <c r="F963"/>
  <c r="K963"/>
  <c r="L963"/>
  <c r="M963"/>
  <c r="N963"/>
  <c r="O963"/>
  <c r="F964"/>
  <c r="K964"/>
  <c r="L964"/>
  <c r="M964"/>
  <c r="N964"/>
  <c r="O964"/>
  <c r="F965"/>
  <c r="K965"/>
  <c r="L965"/>
  <c r="M965"/>
  <c r="N965"/>
  <c r="O965"/>
  <c r="K966"/>
  <c r="L966"/>
  <c r="M966"/>
  <c r="N966"/>
  <c r="O966"/>
  <c r="F970"/>
  <c r="K970"/>
  <c r="L970"/>
  <c r="M970"/>
  <c r="N970"/>
  <c r="O970"/>
  <c r="F990"/>
  <c r="K990"/>
  <c r="L990"/>
  <c r="M990"/>
  <c r="N990"/>
  <c r="O990"/>
  <c r="F991"/>
  <c r="K991"/>
  <c r="L991"/>
  <c r="M991"/>
  <c r="N991"/>
  <c r="O991"/>
  <c r="D923"/>
  <c r="D924"/>
  <c r="D925"/>
  <c r="D926"/>
  <c r="D927"/>
  <c r="D928"/>
  <c r="D929"/>
  <c r="D930"/>
  <c r="D931"/>
  <c r="D932"/>
  <c r="D933"/>
  <c r="D934"/>
  <c r="D935"/>
  <c r="D936"/>
  <c r="D937"/>
  <c r="D938"/>
  <c r="D939"/>
  <c r="D940"/>
  <c r="D941"/>
  <c r="D942"/>
  <c r="D943"/>
  <c r="D944"/>
  <c r="D945"/>
  <c r="D946"/>
  <c r="D947"/>
  <c r="D948"/>
  <c r="D949"/>
  <c r="D950"/>
  <c r="D951"/>
  <c r="D952"/>
  <c r="D953"/>
  <c r="D954"/>
  <c r="D955"/>
  <c r="D956"/>
  <c r="D958"/>
  <c r="D959"/>
  <c r="D960"/>
  <c r="D961"/>
  <c r="D962"/>
  <c r="D963"/>
  <c r="D964"/>
  <c r="D965"/>
  <c r="D970"/>
  <c r="D990"/>
  <c r="D991"/>
  <c r="D900"/>
  <c r="D902"/>
  <c r="D903"/>
  <c r="D904"/>
  <c r="D906"/>
  <c r="D907"/>
  <c r="D908"/>
  <c r="D909"/>
  <c r="D910"/>
  <c r="D911"/>
  <c r="D912"/>
  <c r="D913"/>
  <c r="D914"/>
  <c r="D915"/>
  <c r="D916"/>
  <c r="D917"/>
  <c r="D918"/>
  <c r="D919"/>
  <c r="D920"/>
  <c r="D921"/>
  <c r="D922"/>
  <c r="E501"/>
  <c r="F501"/>
  <c r="K501"/>
  <c r="L501"/>
  <c r="M501"/>
  <c r="N501"/>
  <c r="O501"/>
  <c r="Q501"/>
  <c r="R501"/>
  <c r="S501"/>
  <c r="T501"/>
  <c r="E502"/>
  <c r="F502"/>
  <c r="K502"/>
  <c r="L502"/>
  <c r="M502"/>
  <c r="N502"/>
  <c r="O502"/>
  <c r="Q502"/>
  <c r="R502"/>
  <c r="S502"/>
  <c r="T502"/>
  <c r="L503"/>
  <c r="M503"/>
  <c r="N503"/>
  <c r="O503"/>
  <c r="P503"/>
  <c r="Q503"/>
  <c r="E504"/>
  <c r="F504"/>
  <c r="K504"/>
  <c r="L504"/>
  <c r="M504"/>
  <c r="N504"/>
  <c r="O504"/>
  <c r="Q504"/>
  <c r="R504"/>
  <c r="S504"/>
  <c r="T504"/>
  <c r="E505"/>
  <c r="F505"/>
  <c r="K505"/>
  <c r="L505"/>
  <c r="M505"/>
  <c r="N505"/>
  <c r="O505"/>
  <c r="P505"/>
  <c r="R505"/>
  <c r="T505"/>
  <c r="E506"/>
  <c r="F506"/>
  <c r="K506"/>
  <c r="L506"/>
  <c r="M506"/>
  <c r="N506"/>
  <c r="O506"/>
  <c r="P506"/>
  <c r="Q506"/>
  <c r="R506"/>
  <c r="S506"/>
  <c r="T506"/>
  <c r="L507"/>
  <c r="O507"/>
  <c r="E508"/>
  <c r="F508"/>
  <c r="K508"/>
  <c r="L508"/>
  <c r="M508"/>
  <c r="N508"/>
  <c r="O508"/>
  <c r="P508"/>
  <c r="Q508"/>
  <c r="R508"/>
  <c r="S508"/>
  <c r="T508"/>
  <c r="E509"/>
  <c r="F509"/>
  <c r="K509"/>
  <c r="L509"/>
  <c r="M509"/>
  <c r="N509"/>
  <c r="O509"/>
  <c r="R509"/>
  <c r="T509"/>
  <c r="E510"/>
  <c r="F510"/>
  <c r="K510"/>
  <c r="L510"/>
  <c r="M510"/>
  <c r="N510"/>
  <c r="O510"/>
  <c r="P510"/>
  <c r="R510"/>
  <c r="T510"/>
  <c r="E511"/>
  <c r="F511"/>
  <c r="K511"/>
  <c r="L511"/>
  <c r="M511"/>
  <c r="N511"/>
  <c r="O511"/>
  <c r="P511"/>
  <c r="R511"/>
  <c r="S511"/>
  <c r="T511"/>
  <c r="E512"/>
  <c r="F512"/>
  <c r="K512"/>
  <c r="L512"/>
  <c r="M512"/>
  <c r="N512"/>
  <c r="O512"/>
  <c r="P512"/>
  <c r="R512"/>
  <c r="S512"/>
  <c r="T512"/>
  <c r="E513"/>
  <c r="F513"/>
  <c r="K513"/>
  <c r="L513"/>
  <c r="M513"/>
  <c r="N513"/>
  <c r="O513"/>
  <c r="P513"/>
  <c r="Q513"/>
  <c r="R513"/>
  <c r="S513"/>
  <c r="T513"/>
  <c r="E514"/>
  <c r="F514"/>
  <c r="K514"/>
  <c r="L514"/>
  <c r="M514"/>
  <c r="N514"/>
  <c r="O514"/>
  <c r="P514"/>
  <c r="Q514"/>
  <c r="R514"/>
  <c r="S514"/>
  <c r="T514"/>
  <c r="E515"/>
  <c r="F515"/>
  <c r="K515"/>
  <c r="L515"/>
  <c r="M515"/>
  <c r="N515"/>
  <c r="O515"/>
  <c r="P515"/>
  <c r="Q515"/>
  <c r="S515"/>
  <c r="E516"/>
  <c r="F516"/>
  <c r="K516"/>
  <c r="L516"/>
  <c r="M516"/>
  <c r="N516"/>
  <c r="O516"/>
  <c r="P516"/>
  <c r="Q516"/>
  <c r="R516"/>
  <c r="S516"/>
  <c r="T516"/>
  <c r="E517"/>
  <c r="F517"/>
  <c r="K517"/>
  <c r="L517"/>
  <c r="M517"/>
  <c r="N517"/>
  <c r="O517"/>
  <c r="P517"/>
  <c r="R517"/>
  <c r="S517"/>
  <c r="T517"/>
  <c r="E518"/>
  <c r="F518"/>
  <c r="K518"/>
  <c r="L518"/>
  <c r="M518"/>
  <c r="N518"/>
  <c r="O518"/>
  <c r="P518"/>
  <c r="R518"/>
  <c r="T518"/>
  <c r="E519"/>
  <c r="F519"/>
  <c r="K519"/>
  <c r="L519"/>
  <c r="M519"/>
  <c r="N519"/>
  <c r="O519"/>
  <c r="P519"/>
  <c r="R519"/>
  <c r="S519"/>
  <c r="T519"/>
  <c r="E520"/>
  <c r="F520"/>
  <c r="K520"/>
  <c r="L520"/>
  <c r="M520"/>
  <c r="N520"/>
  <c r="O520"/>
  <c r="P520"/>
  <c r="R520"/>
  <c r="S520"/>
  <c r="T520"/>
  <c r="E521"/>
  <c r="F521"/>
  <c r="K521"/>
  <c r="L521"/>
  <c r="M521"/>
  <c r="N521"/>
  <c r="O521"/>
  <c r="P521"/>
  <c r="Q521"/>
  <c r="R521"/>
  <c r="S521"/>
  <c r="T521"/>
  <c r="E522"/>
  <c r="F522"/>
  <c r="L522"/>
  <c r="M522"/>
  <c r="O522"/>
  <c r="P522"/>
  <c r="Q522"/>
  <c r="R522"/>
  <c r="S522"/>
  <c r="T522"/>
  <c r="E523"/>
  <c r="L523"/>
  <c r="M523"/>
  <c r="N523"/>
  <c r="O523"/>
  <c r="P523"/>
  <c r="S523"/>
  <c r="E524"/>
  <c r="F524"/>
  <c r="K524"/>
  <c r="L524"/>
  <c r="M524"/>
  <c r="N524"/>
  <c r="O524"/>
  <c r="P524"/>
  <c r="Q524"/>
  <c r="R524"/>
  <c r="S524"/>
  <c r="T524"/>
  <c r="E525"/>
  <c r="F525"/>
  <c r="K525"/>
  <c r="L525"/>
  <c r="M525"/>
  <c r="N525"/>
  <c r="O525"/>
  <c r="P525"/>
  <c r="Q525"/>
  <c r="R525"/>
  <c r="S525"/>
  <c r="T525"/>
  <c r="E526"/>
  <c r="F526"/>
  <c r="K526"/>
  <c r="L526"/>
  <c r="M526"/>
  <c r="N526"/>
  <c r="O526"/>
  <c r="P526"/>
  <c r="Q526"/>
  <c r="R526"/>
  <c r="S526"/>
  <c r="T526"/>
  <c r="E527"/>
  <c r="F527"/>
  <c r="K527"/>
  <c r="L527"/>
  <c r="M527"/>
  <c r="N527"/>
  <c r="O527"/>
  <c r="R527"/>
  <c r="T527"/>
  <c r="E528"/>
  <c r="F528"/>
  <c r="L528"/>
  <c r="M528"/>
  <c r="N528"/>
  <c r="O528"/>
  <c r="P528"/>
  <c r="Q528"/>
  <c r="R528"/>
  <c r="S528"/>
  <c r="E529"/>
  <c r="F529"/>
  <c r="K529"/>
  <c r="L529"/>
  <c r="M529"/>
  <c r="N529"/>
  <c r="O529"/>
  <c r="P529"/>
  <c r="Q529"/>
  <c r="R529"/>
  <c r="S529"/>
  <c r="T529"/>
  <c r="E530"/>
  <c r="F530"/>
  <c r="K530"/>
  <c r="L530"/>
  <c r="M530"/>
  <c r="N530"/>
  <c r="O530"/>
  <c r="P530"/>
  <c r="R530"/>
  <c r="T530"/>
  <c r="E531"/>
  <c r="F531"/>
  <c r="K531"/>
  <c r="L531"/>
  <c r="M531"/>
  <c r="N531"/>
  <c r="O531"/>
  <c r="P531"/>
  <c r="Q531"/>
  <c r="R531"/>
  <c r="S531"/>
  <c r="T531"/>
  <c r="E532"/>
  <c r="K532"/>
  <c r="L532"/>
  <c r="M532"/>
  <c r="N532"/>
  <c r="O532"/>
  <c r="P532"/>
  <c r="Q532"/>
  <c r="S532"/>
  <c r="E533"/>
  <c r="F533"/>
  <c r="K533"/>
  <c r="L533"/>
  <c r="M533"/>
  <c r="N533"/>
  <c r="O533"/>
  <c r="R533"/>
  <c r="T533"/>
  <c r="E534"/>
  <c r="F534"/>
  <c r="K534"/>
  <c r="L534"/>
  <c r="M534"/>
  <c r="N534"/>
  <c r="O534"/>
  <c r="P534"/>
  <c r="Q534"/>
  <c r="R534"/>
  <c r="S534"/>
  <c r="T534"/>
  <c r="E535"/>
  <c r="K535"/>
  <c r="L535"/>
  <c r="M535"/>
  <c r="N535"/>
  <c r="O535"/>
  <c r="P535"/>
  <c r="S535"/>
  <c r="E536"/>
  <c r="F536"/>
  <c r="K536"/>
  <c r="L536"/>
  <c r="M536"/>
  <c r="N536"/>
  <c r="O536"/>
  <c r="Q536"/>
  <c r="R536"/>
  <c r="S536"/>
  <c r="T536"/>
  <c r="E537"/>
  <c r="F537"/>
  <c r="K537"/>
  <c r="L537"/>
  <c r="M537"/>
  <c r="N537"/>
  <c r="O537"/>
  <c r="Q537"/>
  <c r="R537"/>
  <c r="S537"/>
  <c r="T537"/>
  <c r="E538"/>
  <c r="F538"/>
  <c r="K538"/>
  <c r="L538"/>
  <c r="M538"/>
  <c r="N538"/>
  <c r="O538"/>
  <c r="P538"/>
  <c r="Q538"/>
  <c r="R538"/>
  <c r="S538"/>
  <c r="T538"/>
  <c r="E539"/>
  <c r="F539"/>
  <c r="K539"/>
  <c r="L539"/>
  <c r="M539"/>
  <c r="N539"/>
  <c r="O539"/>
  <c r="P539"/>
  <c r="Q539"/>
  <c r="R539"/>
  <c r="S539"/>
  <c r="T539"/>
  <c r="E540"/>
  <c r="F540"/>
  <c r="K540"/>
  <c r="L540"/>
  <c r="M540"/>
  <c r="N540"/>
  <c r="O540"/>
  <c r="P540"/>
  <c r="Q540"/>
  <c r="R540"/>
  <c r="S540"/>
  <c r="T540"/>
  <c r="E541"/>
  <c r="F541"/>
  <c r="K541"/>
  <c r="L541"/>
  <c r="M541"/>
  <c r="N541"/>
  <c r="O541"/>
  <c r="P541"/>
  <c r="Q541"/>
  <c r="R541"/>
  <c r="S541"/>
  <c r="T541"/>
  <c r="E542"/>
  <c r="F542"/>
  <c r="K542"/>
  <c r="L542"/>
  <c r="M542"/>
  <c r="N542"/>
  <c r="O542"/>
  <c r="P542"/>
  <c r="Q542"/>
  <c r="R542"/>
  <c r="S542"/>
  <c r="T542"/>
  <c r="E543"/>
  <c r="L543"/>
  <c r="M543"/>
  <c r="N543"/>
  <c r="O543"/>
  <c r="Q543"/>
  <c r="S543"/>
  <c r="E544"/>
  <c r="K544"/>
  <c r="L544"/>
  <c r="M544"/>
  <c r="N544"/>
  <c r="O544"/>
  <c r="P544"/>
  <c r="Q544"/>
  <c r="R544"/>
  <c r="S544"/>
  <c r="T544"/>
  <c r="E545"/>
  <c r="F545"/>
  <c r="K545"/>
  <c r="L545"/>
  <c r="M545"/>
  <c r="N545"/>
  <c r="O545"/>
  <c r="P545"/>
  <c r="R545"/>
  <c r="S545"/>
  <c r="T545"/>
  <c r="E546"/>
  <c r="F546"/>
  <c r="K546"/>
  <c r="L546"/>
  <c r="M546"/>
  <c r="N546"/>
  <c r="O546"/>
  <c r="P546"/>
  <c r="S546"/>
  <c r="E547"/>
  <c r="F547"/>
  <c r="K547"/>
  <c r="L547"/>
  <c r="M547"/>
  <c r="N547"/>
  <c r="O547"/>
  <c r="P547"/>
  <c r="Q547"/>
  <c r="S547"/>
  <c r="E548"/>
  <c r="F548"/>
  <c r="K548"/>
  <c r="L548"/>
  <c r="M548"/>
  <c r="N548"/>
  <c r="O548"/>
  <c r="Q548"/>
  <c r="S548"/>
  <c r="E549"/>
  <c r="F549"/>
  <c r="K549"/>
  <c r="L549"/>
  <c r="M549"/>
  <c r="N549"/>
  <c r="O549"/>
  <c r="P549"/>
  <c r="Q549"/>
  <c r="R549"/>
  <c r="S549"/>
  <c r="T549"/>
  <c r="E550"/>
  <c r="F550"/>
  <c r="K550"/>
  <c r="L550"/>
  <c r="M550"/>
  <c r="N550"/>
  <c r="O550"/>
  <c r="P550"/>
  <c r="Q550"/>
  <c r="R550"/>
  <c r="S550"/>
  <c r="T550"/>
  <c r="E551"/>
  <c r="F551"/>
  <c r="K551"/>
  <c r="L551"/>
  <c r="M551"/>
  <c r="N551"/>
  <c r="O551"/>
  <c r="P551"/>
  <c r="Q551"/>
  <c r="R551"/>
  <c r="S551"/>
  <c r="T551"/>
  <c r="E552"/>
  <c r="F552"/>
  <c r="K552"/>
  <c r="L552"/>
  <c r="M552"/>
  <c r="N552"/>
  <c r="O552"/>
  <c r="P552"/>
  <c r="Q552"/>
  <c r="R552"/>
  <c r="S552"/>
  <c r="T552"/>
  <c r="E553"/>
  <c r="F553"/>
  <c r="L553"/>
  <c r="M553"/>
  <c r="N553"/>
  <c r="O553"/>
  <c r="P553"/>
  <c r="Q553"/>
  <c r="R553"/>
  <c r="S553"/>
  <c r="T553"/>
  <c r="E554"/>
  <c r="F554"/>
  <c r="K554"/>
  <c r="L554"/>
  <c r="M554"/>
  <c r="N554"/>
  <c r="O554"/>
  <c r="Q554"/>
  <c r="R554"/>
  <c r="S554"/>
  <c r="T554"/>
  <c r="E555"/>
  <c r="F555"/>
  <c r="K555"/>
  <c r="L555"/>
  <c r="M555"/>
  <c r="N555"/>
  <c r="O555"/>
  <c r="P555"/>
  <c r="Q555"/>
  <c r="S555"/>
  <c r="E556"/>
  <c r="F556"/>
  <c r="K556"/>
  <c r="L556"/>
  <c r="M556"/>
  <c r="N556"/>
  <c r="O556"/>
  <c r="Q556"/>
  <c r="R556"/>
  <c r="S556"/>
  <c r="T556"/>
  <c r="E557"/>
  <c r="F557"/>
  <c r="K557"/>
  <c r="L557"/>
  <c r="M557"/>
  <c r="N557"/>
  <c r="O557"/>
  <c r="P557"/>
  <c r="R557"/>
  <c r="S557"/>
  <c r="T557"/>
  <c r="E558"/>
  <c r="F558"/>
  <c r="K558"/>
  <c r="L558"/>
  <c r="M558"/>
  <c r="N558"/>
  <c r="O558"/>
  <c r="P558"/>
  <c r="Q558"/>
  <c r="R558"/>
  <c r="S558"/>
  <c r="T558"/>
  <c r="F559"/>
  <c r="K559"/>
  <c r="L559"/>
  <c r="M559"/>
  <c r="N559"/>
  <c r="O559"/>
  <c r="P559"/>
  <c r="Q559"/>
  <c r="E560"/>
  <c r="F560"/>
  <c r="K560"/>
  <c r="L560"/>
  <c r="M560"/>
  <c r="N560"/>
  <c r="O560"/>
  <c r="P560"/>
  <c r="Q560"/>
  <c r="R560"/>
  <c r="S560"/>
  <c r="T560"/>
  <c r="E561"/>
  <c r="F561"/>
  <c r="K561"/>
  <c r="L561"/>
  <c r="M561"/>
  <c r="N561"/>
  <c r="O561"/>
  <c r="P561"/>
  <c r="Q561"/>
  <c r="R561"/>
  <c r="S561"/>
  <c r="T561"/>
  <c r="E562"/>
  <c r="F562"/>
  <c r="K562"/>
  <c r="L562"/>
  <c r="M562"/>
  <c r="N562"/>
  <c r="O562"/>
  <c r="P562"/>
  <c r="R562"/>
  <c r="S562"/>
  <c r="T562"/>
  <c r="E563"/>
  <c r="F563"/>
  <c r="K563"/>
  <c r="L563"/>
  <c r="M563"/>
  <c r="N563"/>
  <c r="O563"/>
  <c r="P563"/>
  <c r="Q563"/>
  <c r="R563"/>
  <c r="S563"/>
  <c r="T563"/>
  <c r="E564"/>
  <c r="F564"/>
  <c r="K564"/>
  <c r="L564"/>
  <c r="M564"/>
  <c r="N564"/>
  <c r="O564"/>
  <c r="P564"/>
  <c r="R564"/>
  <c r="S564"/>
  <c r="T564"/>
  <c r="E565"/>
  <c r="F565"/>
  <c r="K565"/>
  <c r="L565"/>
  <c r="M565"/>
  <c r="N565"/>
  <c r="O565"/>
  <c r="P565"/>
  <c r="Q565"/>
  <c r="R565"/>
  <c r="S565"/>
  <c r="T565"/>
  <c r="E566"/>
  <c r="F566"/>
  <c r="K566"/>
  <c r="L566"/>
  <c r="M566"/>
  <c r="N566"/>
  <c r="O566"/>
  <c r="P566"/>
  <c r="R566"/>
  <c r="S566"/>
  <c r="T566"/>
  <c r="E567"/>
  <c r="F567"/>
  <c r="K567"/>
  <c r="L567"/>
  <c r="M567"/>
  <c r="N567"/>
  <c r="O567"/>
  <c r="P567"/>
  <c r="Q567"/>
  <c r="R567"/>
  <c r="S567"/>
  <c r="T567"/>
  <c r="K568"/>
  <c r="L568"/>
  <c r="M568"/>
  <c r="N568"/>
  <c r="O568"/>
  <c r="S568"/>
  <c r="E572"/>
  <c r="F572"/>
  <c r="K572"/>
  <c r="L572"/>
  <c r="M572"/>
  <c r="N572"/>
  <c r="O572"/>
  <c r="P572"/>
  <c r="Q572"/>
  <c r="R572"/>
  <c r="S572"/>
  <c r="T572"/>
  <c r="E592"/>
  <c r="F592"/>
  <c r="K592"/>
  <c r="L592"/>
  <c r="M592"/>
  <c r="N592"/>
  <c r="O592"/>
  <c r="P592"/>
  <c r="Q592"/>
  <c r="S592"/>
  <c r="E593"/>
  <c r="F593"/>
  <c r="K593"/>
  <c r="L593"/>
  <c r="M593"/>
  <c r="N593"/>
  <c r="O593"/>
  <c r="P593"/>
  <c r="Q593"/>
  <c r="S593"/>
  <c r="D524"/>
  <c r="D525"/>
  <c r="D526"/>
  <c r="D527"/>
  <c r="D528"/>
  <c r="D529"/>
  <c r="D530"/>
  <c r="D531"/>
  <c r="D532"/>
  <c r="D533"/>
  <c r="D534"/>
  <c r="D535"/>
  <c r="D536"/>
  <c r="D537"/>
  <c r="D538"/>
  <c r="D539"/>
  <c r="D540"/>
  <c r="D541"/>
  <c r="D542"/>
  <c r="D543"/>
  <c r="D544"/>
  <c r="D545"/>
  <c r="D546"/>
  <c r="D547"/>
  <c r="D548"/>
  <c r="D549"/>
  <c r="D550"/>
  <c r="D551"/>
  <c r="D552"/>
  <c r="D553"/>
  <c r="D554"/>
  <c r="D555"/>
  <c r="D556"/>
  <c r="D557"/>
  <c r="D558"/>
  <c r="D560"/>
  <c r="D561"/>
  <c r="D562"/>
  <c r="D563"/>
  <c r="D564"/>
  <c r="D565"/>
  <c r="D566"/>
  <c r="D567"/>
  <c r="D572"/>
  <c r="D592"/>
  <c r="D593"/>
  <c r="D502"/>
  <c r="D504"/>
  <c r="D505"/>
  <c r="D506"/>
  <c r="D508"/>
  <c r="D509"/>
  <c r="D510"/>
  <c r="D511"/>
  <c r="D512"/>
  <c r="D513"/>
  <c r="D514"/>
  <c r="D515"/>
  <c r="D516"/>
  <c r="D517"/>
  <c r="D518"/>
  <c r="D519"/>
  <c r="D520"/>
  <c r="D521"/>
  <c r="D522"/>
  <c r="D523"/>
  <c r="BO6" l="1"/>
  <c r="BN6"/>
  <c r="BN1" l="1"/>
  <c r="AC1"/>
  <c r="BQ5" l="1"/>
  <c r="BR5" s="1"/>
  <c r="BS5" s="1"/>
  <c r="BQ6"/>
  <c r="BR6" s="1"/>
  <c r="BS6" s="1"/>
  <c r="AO501" l="1"/>
  <c r="AO899"/>
  <c r="D501"/>
  <c r="D899"/>
  <c r="AD6"/>
  <c r="AC6"/>
  <c r="AF6" l="1"/>
  <c r="AG6" s="1"/>
  <c r="AH6" s="1"/>
  <c r="AF5"/>
  <c r="AG5" s="1"/>
  <c r="AH5" s="1"/>
</calcChain>
</file>

<file path=xl/sharedStrings.xml><?xml version="1.0" encoding="utf-8"?>
<sst xmlns="http://schemas.openxmlformats.org/spreadsheetml/2006/main" count="4354" uniqueCount="164">
  <si>
    <t>3B vs 3A Nlbs(manure+biosolids+fert) Applied per Acre</t>
  </si>
  <si>
    <t>Graph Title</t>
  </si>
  <si>
    <t>3B vs 3A Plbs(manure+biosolids+fert) Applied per Acre</t>
  </si>
  <si>
    <t>County Name</t>
  </si>
  <si>
    <t>State</t>
  </si>
  <si>
    <t>County Acres by Land Use</t>
  </si>
  <si>
    <t>x=y line</t>
  </si>
  <si>
    <t>FIPS</t>
  </si>
  <si>
    <t>Totals</t>
  </si>
  <si>
    <t>3A Nlbs(manure+biosolids+fert) Applied per Land Use Acre</t>
  </si>
  <si>
    <t>3B Nlbs(manure+biosolids+fert) Applied per Land Use Acre</t>
  </si>
  <si>
    <t>Min/Max</t>
  </si>
  <si>
    <t>x</t>
  </si>
  <si>
    <t>y</t>
  </si>
  <si>
    <t>3A Plbs(manure+biosolids+fert) Applied per Land Use Acre</t>
  </si>
  <si>
    <t>3B Plbs(manure+biosolids+fert) Applied per Land Use Acre</t>
  </si>
  <si>
    <t>Nlbs(manure+biosolids+fert) Applied by Land Use</t>
  </si>
  <si>
    <t>Plbs(manure+biosolids+fert) Applied by Land Use</t>
  </si>
  <si>
    <t>LoadSourceShortName</t>
  </si>
  <si>
    <t>Nlbs(manure+biosolids+fert) Applied per Land Use Acre</t>
  </si>
  <si>
    <t>Caroline</t>
  </si>
  <si>
    <t>Frederick</t>
  </si>
  <si>
    <t>Montgomery</t>
  </si>
  <si>
    <r>
      <t>Graph Landuse: (</t>
    </r>
    <r>
      <rPr>
        <b/>
        <i/>
        <sz val="11"/>
        <color theme="1"/>
        <rFont val="Calibri"/>
        <family val="2"/>
        <scheme val="minor"/>
      </rPr>
      <t>click drop down menu to change</t>
    </r>
    <r>
      <rPr>
        <b/>
        <sz val="11"/>
        <color theme="1"/>
        <rFont val="Calibri"/>
        <family val="2"/>
        <scheme val="minor"/>
      </rPr>
      <t>)</t>
    </r>
  </si>
  <si>
    <t>gom 2007</t>
  </si>
  <si>
    <t>gwm 2007</t>
  </si>
  <si>
    <t>lhy 2007</t>
  </si>
  <si>
    <t>mch 2007</t>
  </si>
  <si>
    <t>mtg 2007</t>
  </si>
  <si>
    <t>nch 2007</t>
  </si>
  <si>
    <t>ntg 2007</t>
  </si>
  <si>
    <t>oac 2007</t>
  </si>
  <si>
    <t>ohy 2007</t>
  </si>
  <si>
    <t>pas 2007</t>
  </si>
  <si>
    <t>sch 2007</t>
  </si>
  <si>
    <t>scl 2007</t>
  </si>
  <si>
    <t>sgg 2007</t>
  </si>
  <si>
    <t>sgs 2007</t>
  </si>
  <si>
    <t>som 2007</t>
  </si>
  <si>
    <t>soy 2007</t>
  </si>
  <si>
    <t>swm 2007</t>
  </si>
  <si>
    <t>cch 2007</t>
  </si>
  <si>
    <t>ctg 2007</t>
  </si>
  <si>
    <t>Totals 2012</t>
  </si>
  <si>
    <t>gom 2012</t>
  </si>
  <si>
    <t>gwm 2012</t>
  </si>
  <si>
    <t>lhy 2012</t>
  </si>
  <si>
    <t>mch 2012</t>
  </si>
  <si>
    <t>mtg 2012</t>
  </si>
  <si>
    <t>nch 2012</t>
  </si>
  <si>
    <t>ntg 2012</t>
  </si>
  <si>
    <t>oac 2012</t>
  </si>
  <si>
    <t>ohy 2012</t>
  </si>
  <si>
    <t>pas 2012</t>
  </si>
  <si>
    <t>sch 2012</t>
  </si>
  <si>
    <t>scl 2012</t>
  </si>
  <si>
    <t>sgg 2012</t>
  </si>
  <si>
    <t>sgs 2012</t>
  </si>
  <si>
    <t>som 2012</t>
  </si>
  <si>
    <t>soy 2012</t>
  </si>
  <si>
    <t>swm 2012</t>
  </si>
  <si>
    <t>cch 2012</t>
  </si>
  <si>
    <t>ctg 2012</t>
  </si>
  <si>
    <t>Accomack</t>
  </si>
  <si>
    <t>VA</t>
  </si>
  <si>
    <t>Albemarle</t>
  </si>
  <si>
    <t>Alleghany</t>
  </si>
  <si>
    <t>Amelia</t>
  </si>
  <si>
    <t>Amherst</t>
  </si>
  <si>
    <t>Appomattox</t>
  </si>
  <si>
    <t>Arlington</t>
  </si>
  <si>
    <t>Augusta</t>
  </si>
  <si>
    <t>Bath</t>
  </si>
  <si>
    <t>Bedford</t>
  </si>
  <si>
    <t>Botetourt</t>
  </si>
  <si>
    <t>Buckingham</t>
  </si>
  <si>
    <t>Campbell</t>
  </si>
  <si>
    <t>Charles City</t>
  </si>
  <si>
    <t>Chesterfield</t>
  </si>
  <si>
    <t>Clarke</t>
  </si>
  <si>
    <t>Craig</t>
  </si>
  <si>
    <t>Culpeper</t>
  </si>
  <si>
    <t>Cumberland</t>
  </si>
  <si>
    <t>Dinwiddie</t>
  </si>
  <si>
    <t>Essex</t>
  </si>
  <si>
    <t>Fairfax</t>
  </si>
  <si>
    <t>Fauquier</t>
  </si>
  <si>
    <t>Fluvanna</t>
  </si>
  <si>
    <t>Giles</t>
  </si>
  <si>
    <t>Gloucester</t>
  </si>
  <si>
    <t>Goochland</t>
  </si>
  <si>
    <t>Greene</t>
  </si>
  <si>
    <t>Hanover</t>
  </si>
  <si>
    <t>Henrico</t>
  </si>
  <si>
    <t>Highland</t>
  </si>
  <si>
    <t>Isle Of Wight</t>
  </si>
  <si>
    <t>James City</t>
  </si>
  <si>
    <t>King And Queen</t>
  </si>
  <si>
    <t>King George</t>
  </si>
  <si>
    <t>King William</t>
  </si>
  <si>
    <t>Lancaster</t>
  </si>
  <si>
    <t>Loudoun</t>
  </si>
  <si>
    <t>Louisa</t>
  </si>
  <si>
    <t>Madison</t>
  </si>
  <si>
    <t>Mathews</t>
  </si>
  <si>
    <t>Middlesex</t>
  </si>
  <si>
    <t>Nelson</t>
  </si>
  <si>
    <t>New Kent</t>
  </si>
  <si>
    <t>Northampton</t>
  </si>
  <si>
    <t>Northumberland</t>
  </si>
  <si>
    <t>Nottoway</t>
  </si>
  <si>
    <t>Orange</t>
  </si>
  <si>
    <t>Page</t>
  </si>
  <si>
    <t>Powhatan</t>
  </si>
  <si>
    <t>Prince Edward</t>
  </si>
  <si>
    <t>Prince George</t>
  </si>
  <si>
    <t>Prince William</t>
  </si>
  <si>
    <t>Rappahannock</t>
  </si>
  <si>
    <t>Richmond</t>
  </si>
  <si>
    <t>Roanoke</t>
  </si>
  <si>
    <t>Rockbridge</t>
  </si>
  <si>
    <t>Rockingham</t>
  </si>
  <si>
    <t>Shenandoah</t>
  </si>
  <si>
    <t>Spotsylvania</t>
  </si>
  <si>
    <t>Stafford</t>
  </si>
  <si>
    <t>Surry</t>
  </si>
  <si>
    <t>Warren</t>
  </si>
  <si>
    <t>Westmoreland</t>
  </si>
  <si>
    <t>York</t>
  </si>
  <si>
    <t>City Of Alexandria</t>
  </si>
  <si>
    <t>Buena Vista</t>
  </si>
  <si>
    <t>Charlottesville City</t>
  </si>
  <si>
    <t>Chesapeake City</t>
  </si>
  <si>
    <t>Colonial Heights City</t>
  </si>
  <si>
    <t>Covington City</t>
  </si>
  <si>
    <t>Fairfax City</t>
  </si>
  <si>
    <t>Falls Church City</t>
  </si>
  <si>
    <t>Fredericksburg City</t>
  </si>
  <si>
    <t>Hampton City</t>
  </si>
  <si>
    <t>Harrisonburg City</t>
  </si>
  <si>
    <t>Hopewell City</t>
  </si>
  <si>
    <t>Lexington City</t>
  </si>
  <si>
    <t>Lynchburg City</t>
  </si>
  <si>
    <t>Manassas City</t>
  </si>
  <si>
    <t>Manassas Park City</t>
  </si>
  <si>
    <t>Newport News City</t>
  </si>
  <si>
    <t>Norfolk City</t>
  </si>
  <si>
    <t>Petersburg City</t>
  </si>
  <si>
    <t>Poquoson City</t>
  </si>
  <si>
    <t>Portsmouth City</t>
  </si>
  <si>
    <t>Richmond City</t>
  </si>
  <si>
    <t>Staunton City</t>
  </si>
  <si>
    <t>Suffolk City</t>
  </si>
  <si>
    <t>Virginia Beach City</t>
  </si>
  <si>
    <t>Waynesboro City</t>
  </si>
  <si>
    <t>Williamsburg City</t>
  </si>
  <si>
    <t>Winchester City</t>
  </si>
  <si>
    <t>Virginia Acres/Landuse</t>
  </si>
  <si>
    <t>Virginia 3A Loads</t>
  </si>
  <si>
    <t>Virginia 3A Loads/Acre Land Use</t>
  </si>
  <si>
    <t>Virginia 3A Loads/Acre Landuse</t>
  </si>
  <si>
    <t>Virginia 3B Loads</t>
  </si>
  <si>
    <t>Virginia 3B Loads/Acre Land Use</t>
  </si>
  <si>
    <t>Virginia 3B Loads/ Acre Landuse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</si>
</sst>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0" fillId="2" borderId="0" xfId="0" applyFill="1"/>
    <xf numFmtId="0" fontId="1" fillId="0" borderId="0" xfId="0" applyFont="1" applyAlignment="1">
      <alignment wrapText="1"/>
    </xf>
    <xf numFmtId="0" fontId="0" fillId="3" borderId="0" xfId="0" applyFill="1"/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" fillId="0" borderId="0" xfId="0" applyFont="1"/>
    <xf numFmtId="0" fontId="0" fillId="0" borderId="0" xfId="0" applyFill="1"/>
    <xf numFmtId="0" fontId="1" fillId="2" borderId="0" xfId="0" applyFont="1" applyFill="1"/>
    <xf numFmtId="0" fontId="1" fillId="3" borderId="0" xfId="0" applyFont="1" applyFill="1"/>
    <xf numFmtId="0" fontId="1" fillId="0" borderId="0" xfId="0" applyFont="1" applyFill="1" applyAlignment="1">
      <alignment wrapText="1"/>
    </xf>
    <xf numFmtId="0" fontId="1" fillId="0" borderId="0" xfId="0" applyFont="1" applyFill="1"/>
    <xf numFmtId="0" fontId="0" fillId="0" borderId="0" xfId="0" applyFont="1"/>
    <xf numFmtId="0" fontId="0" fillId="4" borderId="0" xfId="0" applyFont="1" applyFill="1"/>
    <xf numFmtId="0" fontId="1" fillId="4" borderId="0" xfId="0" applyFont="1" applyFill="1"/>
    <xf numFmtId="0" fontId="0" fillId="4" borderId="0" xfId="0" applyFill="1"/>
    <xf numFmtId="0" fontId="1" fillId="4" borderId="0" xfId="0" applyFont="1" applyFill="1" applyAlignment="1">
      <alignment wrapText="1"/>
    </xf>
    <xf numFmtId="0" fontId="1" fillId="5" borderId="0" xfId="0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3B vs 3A Nlbs(manure+biosolids+fert) Applied per Acre on VA Other Hay </a:t>
            </a:r>
            <a:r>
              <a:rPr lang="en-US" b="1" baseline="0">
                <a:solidFill>
                  <a:sysClr val="windowText" lastClr="000000"/>
                </a:solidFill>
              </a:rPr>
              <a:t>in</a:t>
            </a:r>
            <a:r>
              <a:rPr lang="en-US" b="1">
                <a:solidFill>
                  <a:sysClr val="windowText" lastClr="000000"/>
                </a:solidFill>
              </a:rPr>
              <a:t> 2012</a:t>
            </a:r>
          </a:p>
        </c:rich>
      </c:tx>
      <c:layout/>
      <c:spPr>
        <a:noFill/>
        <a:ln>
          <a:noFill/>
        </a:ln>
        <a:effectLst/>
      </c:spPr>
    </c:title>
    <c:plotArea>
      <c:layout/>
      <c:scatterChart>
        <c:scatterStyle val="lineMarker"/>
        <c:ser>
          <c:idx val="0"/>
          <c:order val="0"/>
          <c:tx>
            <c:strRef>
              <c:f>Sheet1!$AA$1</c:f>
              <c:strCache>
                <c:ptCount val="1"/>
                <c:pt idx="0">
                  <c:v>3B vs 3A Nlbs(manure+biosolids+fert) Applied per Acre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Sheet1!$AC$6:$AC$100</c:f>
              <c:numCache>
                <c:formatCode>General</c:formatCode>
                <c:ptCount val="95"/>
                <c:pt idx="0">
                  <c:v>47.914791334674838</c:v>
                </c:pt>
                <c:pt idx="1">
                  <c:v>31.893020357044538</c:v>
                </c:pt>
                <c:pt idx="2">
                  <c:v>25.001772698809354</c:v>
                </c:pt>
                <c:pt idx="3">
                  <c:v>40.037299862732056</c:v>
                </c:pt>
                <c:pt idx="4">
                  <c:v>30.313741410141546</c:v>
                </c:pt>
                <c:pt idx="5">
                  <c:v>32.495373735134997</c:v>
                </c:pt>
                <c:pt idx="6">
                  <c:v>0</c:v>
                </c:pt>
                <c:pt idx="7">
                  <c:v>40.764752982464131</c:v>
                </c:pt>
                <c:pt idx="8">
                  <c:v>29.842825514891373</c:v>
                </c:pt>
                <c:pt idx="9">
                  <c:v>32.260557361432383</c:v>
                </c:pt>
                <c:pt idx="10">
                  <c:v>31.631164500103228</c:v>
                </c:pt>
                <c:pt idx="11">
                  <c:v>35.332378768300067</c:v>
                </c:pt>
                <c:pt idx="12">
                  <c:v>34.515010372436194</c:v>
                </c:pt>
                <c:pt idx="13">
                  <c:v>38.433222113451912</c:v>
                </c:pt>
                <c:pt idx="14">
                  <c:v>43.659687336651366</c:v>
                </c:pt>
                <c:pt idx="15">
                  <c:v>44.813674709616542</c:v>
                </c:pt>
                <c:pt idx="16">
                  <c:v>28.752941248484465</c:v>
                </c:pt>
                <c:pt idx="17">
                  <c:v>30.568699181667732</c:v>
                </c:pt>
                <c:pt idx="18">
                  <c:v>31.146178335206784</c:v>
                </c:pt>
                <c:pt idx="19">
                  <c:v>46.055062228335842</c:v>
                </c:pt>
                <c:pt idx="20">
                  <c:v>33.177760872028344</c:v>
                </c:pt>
                <c:pt idx="21">
                  <c:v>43.892444282836024</c:v>
                </c:pt>
                <c:pt idx="22">
                  <c:v>33.978933182115391</c:v>
                </c:pt>
                <c:pt idx="23">
                  <c:v>30.52664483859829</c:v>
                </c:pt>
                <c:pt idx="24">
                  <c:v>32.189896042957663</c:v>
                </c:pt>
                <c:pt idx="25">
                  <c:v>22.062970781847582</c:v>
                </c:pt>
                <c:pt idx="26">
                  <c:v>32.319014068659108</c:v>
                </c:pt>
                <c:pt idx="27">
                  <c:v>37.407858892687905</c:v>
                </c:pt>
                <c:pt idx="28">
                  <c:v>33.368927469018267</c:v>
                </c:pt>
                <c:pt idx="29">
                  <c:v>32.160603900423382</c:v>
                </c:pt>
                <c:pt idx="30">
                  <c:v>38.361553936356827</c:v>
                </c:pt>
                <c:pt idx="31">
                  <c:v>36.598404093873022</c:v>
                </c:pt>
                <c:pt idx="32">
                  <c:v>33.576805745767544</c:v>
                </c:pt>
                <c:pt idx="33">
                  <c:v>43.318519131705713</c:v>
                </c:pt>
                <c:pt idx="34">
                  <c:v>37.811847225452574</c:v>
                </c:pt>
                <c:pt idx="35">
                  <c:v>37.729185869241562</c:v>
                </c:pt>
                <c:pt idx="36">
                  <c:v>36.167889929230277</c:v>
                </c:pt>
                <c:pt idx="37">
                  <c:v>35.953293779820811</c:v>
                </c:pt>
                <c:pt idx="38">
                  <c:v>56.73236344935593</c:v>
                </c:pt>
                <c:pt idx="39">
                  <c:v>31.79036219146618</c:v>
                </c:pt>
                <c:pt idx="40">
                  <c:v>33.803496705247859</c:v>
                </c:pt>
                <c:pt idx="41">
                  <c:v>33.361514458640677</c:v>
                </c:pt>
                <c:pt idx="42">
                  <c:v>40.385796056471357</c:v>
                </c:pt>
                <c:pt idx="43">
                  <c:v>39.513178537304242</c:v>
                </c:pt>
                <c:pt idx="44">
                  <c:v>30.922601245379738</c:v>
                </c:pt>
                <c:pt idx="45">
                  <c:v>30.466496074127654</c:v>
                </c:pt>
                <c:pt idx="46">
                  <c:v>38.318621449012298</c:v>
                </c:pt>
                <c:pt idx="47">
                  <c:v>40.64972220744977</c:v>
                </c:pt>
                <c:pt idx="48">
                  <c:v>40.367920259752964</c:v>
                </c:pt>
                <c:pt idx="49">
                  <c:v>40.836168474097938</c:v>
                </c:pt>
                <c:pt idx="50">
                  <c:v>39.487854308175038</c:v>
                </c:pt>
                <c:pt idx="51">
                  <c:v>90.504647519374899</c:v>
                </c:pt>
                <c:pt idx="52">
                  <c:v>30.24892672049619</c:v>
                </c:pt>
                <c:pt idx="53">
                  <c:v>32.843327886533608</c:v>
                </c:pt>
                <c:pt idx="54">
                  <c:v>42.891525636118864</c:v>
                </c:pt>
                <c:pt idx="55">
                  <c:v>31.0580010485684</c:v>
                </c:pt>
                <c:pt idx="56">
                  <c:v>29.43402739710691</c:v>
                </c:pt>
                <c:pt idx="57">
                  <c:v>39.045185123832731</c:v>
                </c:pt>
                <c:pt idx="58">
                  <c:v>32.117059739606134</c:v>
                </c:pt>
                <c:pt idx="59">
                  <c:v>31.771911874239233</c:v>
                </c:pt>
                <c:pt idx="60">
                  <c:v>85.518342557846594</c:v>
                </c:pt>
                <c:pt idx="61">
                  <c:v>36.55443513868012</c:v>
                </c:pt>
                <c:pt idx="62">
                  <c:v>31.273288600882161</c:v>
                </c:pt>
                <c:pt idx="63">
                  <c:v>38.601157393112729</c:v>
                </c:pt>
                <c:pt idx="64">
                  <c:v>41.988412833392125</c:v>
                </c:pt>
                <c:pt idx="65">
                  <c:v>29.489092538566013</c:v>
                </c:pt>
                <c:pt idx="66">
                  <c:v>39.87895055664054</c:v>
                </c:pt>
                <c:pt idx="67">
                  <c:v>34.508422742501857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40.392112193112993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39.855049334854073</c:v>
                </c:pt>
                <c:pt idx="92">
                  <c:v>41.401923200376011</c:v>
                </c:pt>
                <c:pt idx="93">
                  <c:v>0</c:v>
                </c:pt>
                <c:pt idx="94">
                  <c:v>0</c:v>
                </c:pt>
              </c:numCache>
            </c:numRef>
          </c:xVal>
          <c:yVal>
            <c:numRef>
              <c:f>Sheet1!$AD$6:$AD$100</c:f>
              <c:numCache>
                <c:formatCode>General</c:formatCode>
                <c:ptCount val="95"/>
                <c:pt idx="0">
                  <c:v>47.914791334674838</c:v>
                </c:pt>
                <c:pt idx="1">
                  <c:v>35.297404389190085</c:v>
                </c:pt>
                <c:pt idx="2">
                  <c:v>35.164801884784396</c:v>
                </c:pt>
                <c:pt idx="3">
                  <c:v>35.468916541360819</c:v>
                </c:pt>
                <c:pt idx="4">
                  <c:v>35.156446103000064</c:v>
                </c:pt>
                <c:pt idx="5">
                  <c:v>35.222196092140528</c:v>
                </c:pt>
                <c:pt idx="6">
                  <c:v>0</c:v>
                </c:pt>
                <c:pt idx="7">
                  <c:v>40.764752982464131</c:v>
                </c:pt>
                <c:pt idx="8">
                  <c:v>34.999999119079114</c:v>
                </c:pt>
                <c:pt idx="9">
                  <c:v>35.203902293127882</c:v>
                </c:pt>
                <c:pt idx="10">
                  <c:v>35.062799761160598</c:v>
                </c:pt>
                <c:pt idx="11">
                  <c:v>35.507300697298604</c:v>
                </c:pt>
                <c:pt idx="12">
                  <c:v>35.226267403363018</c:v>
                </c:pt>
                <c:pt idx="13">
                  <c:v>35.727356561007504</c:v>
                </c:pt>
                <c:pt idx="14">
                  <c:v>39.838895886742534</c:v>
                </c:pt>
                <c:pt idx="15">
                  <c:v>35.845601941238478</c:v>
                </c:pt>
                <c:pt idx="16">
                  <c:v>35.16428911550679</c:v>
                </c:pt>
                <c:pt idx="17">
                  <c:v>35.081499394334969</c:v>
                </c:pt>
                <c:pt idx="18">
                  <c:v>35.421638236355534</c:v>
                </c:pt>
                <c:pt idx="19">
                  <c:v>42.673675672466437</c:v>
                </c:pt>
                <c:pt idx="20">
                  <c:v>35.239874512708951</c:v>
                </c:pt>
                <c:pt idx="21">
                  <c:v>39.804380738374768</c:v>
                </c:pt>
                <c:pt idx="22">
                  <c:v>36.659782330520457</c:v>
                </c:pt>
                <c:pt idx="23">
                  <c:v>35.141790917232854</c:v>
                </c:pt>
                <c:pt idx="24">
                  <c:v>35.318230902373735</c:v>
                </c:pt>
                <c:pt idx="25">
                  <c:v>35.147172323493614</c:v>
                </c:pt>
                <c:pt idx="26">
                  <c:v>35.173372037164775</c:v>
                </c:pt>
                <c:pt idx="27">
                  <c:v>35.833334013399501</c:v>
                </c:pt>
                <c:pt idx="28">
                  <c:v>35.499747657837851</c:v>
                </c:pt>
                <c:pt idx="29">
                  <c:v>35.069396120702095</c:v>
                </c:pt>
                <c:pt idx="30">
                  <c:v>35.24782384123759</c:v>
                </c:pt>
                <c:pt idx="31">
                  <c:v>36.240122996311946</c:v>
                </c:pt>
                <c:pt idx="32">
                  <c:v>35.070957950686243</c:v>
                </c:pt>
                <c:pt idx="33">
                  <c:v>36.184668508593958</c:v>
                </c:pt>
                <c:pt idx="34">
                  <c:v>35.575369920324789</c:v>
                </c:pt>
                <c:pt idx="35">
                  <c:v>34.99999944671417</c:v>
                </c:pt>
                <c:pt idx="36">
                  <c:v>35.548094464237352</c:v>
                </c:pt>
                <c:pt idx="37">
                  <c:v>35.692838930376915</c:v>
                </c:pt>
                <c:pt idx="38">
                  <c:v>41.429501752990596</c:v>
                </c:pt>
                <c:pt idx="39">
                  <c:v>35.225205389126884</c:v>
                </c:pt>
                <c:pt idx="40">
                  <c:v>35.288395738253939</c:v>
                </c:pt>
                <c:pt idx="41">
                  <c:v>35.098618323535227</c:v>
                </c:pt>
                <c:pt idx="42">
                  <c:v>39.113238944071959</c:v>
                </c:pt>
                <c:pt idx="43">
                  <c:v>35.295572841999309</c:v>
                </c:pt>
                <c:pt idx="44">
                  <c:v>35.071667741056984</c:v>
                </c:pt>
                <c:pt idx="45">
                  <c:v>35.189332550845165</c:v>
                </c:pt>
                <c:pt idx="46">
                  <c:v>35.517055747356451</c:v>
                </c:pt>
                <c:pt idx="47">
                  <c:v>35.000000161593697</c:v>
                </c:pt>
                <c:pt idx="48">
                  <c:v>37.629863535637774</c:v>
                </c:pt>
                <c:pt idx="49">
                  <c:v>35.229436851912482</c:v>
                </c:pt>
                <c:pt idx="50">
                  <c:v>35.162530625787028</c:v>
                </c:pt>
                <c:pt idx="51">
                  <c:v>90.504647519374899</c:v>
                </c:pt>
                <c:pt idx="52">
                  <c:v>35.395628505919824</c:v>
                </c:pt>
                <c:pt idx="53">
                  <c:v>35.204197945077368</c:v>
                </c:pt>
                <c:pt idx="54">
                  <c:v>35.989357909135492</c:v>
                </c:pt>
                <c:pt idx="55">
                  <c:v>35.499599686867882</c:v>
                </c:pt>
                <c:pt idx="56">
                  <c:v>35.115713170601182</c:v>
                </c:pt>
                <c:pt idx="57">
                  <c:v>35.404730719544283</c:v>
                </c:pt>
                <c:pt idx="58">
                  <c:v>35.186033488440309</c:v>
                </c:pt>
                <c:pt idx="59">
                  <c:v>35.02091046595099</c:v>
                </c:pt>
                <c:pt idx="60">
                  <c:v>85.518342557846594</c:v>
                </c:pt>
                <c:pt idx="61">
                  <c:v>36.55443513868012</c:v>
                </c:pt>
                <c:pt idx="62">
                  <c:v>35.201880781816662</c:v>
                </c:pt>
                <c:pt idx="63">
                  <c:v>35.457910400321289</c:v>
                </c:pt>
                <c:pt idx="64">
                  <c:v>39.339553393534935</c:v>
                </c:pt>
                <c:pt idx="65">
                  <c:v>35.151653571562065</c:v>
                </c:pt>
                <c:pt idx="66">
                  <c:v>35.704812937661416</c:v>
                </c:pt>
                <c:pt idx="67">
                  <c:v>37.195036484357296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35.882958167517543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37.117024377539622</c:v>
                </c:pt>
                <c:pt idx="92">
                  <c:v>35.663983891231688</c:v>
                </c:pt>
                <c:pt idx="93">
                  <c:v>0</c:v>
                </c:pt>
                <c:pt idx="94">
                  <c:v>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15E0-4A18-8BE7-38FCAF5712AB}"/>
            </c:ext>
          </c:extLst>
        </c:ser>
        <c:ser>
          <c:idx val="1"/>
          <c:order val="1"/>
          <c:tx>
            <c:v> 1 :  1  </c:v>
          </c:tx>
          <c:spPr>
            <a:ln w="9525" cap="rnd">
              <a:solidFill>
                <a:srgbClr val="C00000">
                  <a:alpha val="50000"/>
                </a:srgbClr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Sheet1!$AG$5:$AG$6</c:f>
              <c:numCache>
                <c:formatCode>General</c:formatCode>
                <c:ptCount val="2"/>
                <c:pt idx="0">
                  <c:v>0</c:v>
                </c:pt>
                <c:pt idx="1">
                  <c:v>135.75697127906236</c:v>
                </c:pt>
              </c:numCache>
            </c:numRef>
          </c:xVal>
          <c:yVal>
            <c:numRef>
              <c:f>Sheet1!$AH$5:$AH$6</c:f>
              <c:numCache>
                <c:formatCode>General</c:formatCode>
                <c:ptCount val="2"/>
                <c:pt idx="0">
                  <c:v>0</c:v>
                </c:pt>
                <c:pt idx="1">
                  <c:v>135.75697127906236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15E0-4A18-8BE7-38FCAF5712AB}"/>
            </c:ext>
          </c:extLst>
        </c:ser>
        <c:axId val="103583104"/>
        <c:axId val="113960448"/>
      </c:scatterChart>
      <c:valAx>
        <c:axId val="10358310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Lbs N Applied/Acre in Beta 3a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960448"/>
        <c:crosses val="autoZero"/>
        <c:crossBetween val="midCat"/>
      </c:valAx>
      <c:valAx>
        <c:axId val="11396044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Lbs N Applied/Acre</a:t>
                </a:r>
                <a:r>
                  <a:rPr lang="en-US" baseline="0"/>
                  <a:t> in Beta 3b</a:t>
                </a:r>
                <a:endParaRPr lang="en-US"/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5831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vert="horz"/>
          <a:lstStyle/>
          <a:p>
            <a:pPr>
              <a:defRPr/>
            </a:pPr>
            <a:r>
              <a:rPr lang="en-US"/>
              <a:t>3B vs 3A P lbs(manure+biosolids+fert) Applied per Acre on VA Other Hay </a:t>
            </a:r>
            <a:r>
              <a:rPr lang="en-US" baseline="0"/>
              <a:t>in </a:t>
            </a:r>
            <a:r>
              <a:rPr lang="en-US"/>
              <a:t>2012</a:t>
            </a:r>
          </a:p>
        </c:rich>
      </c:tx>
      <c:layout/>
      <c:spPr>
        <a:noFill/>
        <a:ln>
          <a:noFill/>
        </a:ln>
        <a:effectLst/>
      </c:spPr>
    </c:title>
    <c:plotArea>
      <c:layout/>
      <c:scatterChart>
        <c:scatterStyle val="lineMarker"/>
        <c:ser>
          <c:idx val="0"/>
          <c:order val="0"/>
          <c:tx>
            <c:strRef>
              <c:f>Sheet1!$BL$1</c:f>
              <c:strCache>
                <c:ptCount val="1"/>
                <c:pt idx="0">
                  <c:v>3B vs 3A Plbs(manure+biosolids+fert) Applied per Acre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Sheet1!$BN$6:$BN$100</c:f>
              <c:numCache>
                <c:formatCode>General</c:formatCode>
                <c:ptCount val="95"/>
                <c:pt idx="0">
                  <c:v>19.540718001843583</c:v>
                </c:pt>
                <c:pt idx="1">
                  <c:v>4.1969158749683348</c:v>
                </c:pt>
                <c:pt idx="2">
                  <c:v>1.0520753445035442</c:v>
                </c:pt>
                <c:pt idx="3">
                  <c:v>13.031143603984852</c:v>
                </c:pt>
                <c:pt idx="4">
                  <c:v>3.0073786984143478</c:v>
                </c:pt>
                <c:pt idx="5">
                  <c:v>3.7411373163032868</c:v>
                </c:pt>
                <c:pt idx="6">
                  <c:v>0</c:v>
                </c:pt>
                <c:pt idx="7">
                  <c:v>17.313316521820109</c:v>
                </c:pt>
                <c:pt idx="8">
                  <c:v>4.8021560289730347</c:v>
                </c:pt>
                <c:pt idx="9">
                  <c:v>7.8152117449834195</c:v>
                </c:pt>
                <c:pt idx="10">
                  <c:v>3.7412600478842615</c:v>
                </c:pt>
                <c:pt idx="11">
                  <c:v>8.8210910541924967</c:v>
                </c:pt>
                <c:pt idx="12">
                  <c:v>3.9954556955030625</c:v>
                </c:pt>
                <c:pt idx="13">
                  <c:v>18.414140754894248</c:v>
                </c:pt>
                <c:pt idx="14">
                  <c:v>32.464590534768774</c:v>
                </c:pt>
                <c:pt idx="15">
                  <c:v>3.7314041562592424</c:v>
                </c:pt>
                <c:pt idx="16">
                  <c:v>9.1324063920734257</c:v>
                </c:pt>
                <c:pt idx="17">
                  <c:v>3.4566204446542526</c:v>
                </c:pt>
                <c:pt idx="18">
                  <c:v>8.857283894586292</c:v>
                </c:pt>
                <c:pt idx="19">
                  <c:v>36.40808195194915</c:v>
                </c:pt>
                <c:pt idx="20">
                  <c:v>20.336575604029861</c:v>
                </c:pt>
                <c:pt idx="21">
                  <c:v>84.607532341992339</c:v>
                </c:pt>
                <c:pt idx="22">
                  <c:v>5.0911928203586028</c:v>
                </c:pt>
                <c:pt idx="23">
                  <c:v>4.3745308233643643</c:v>
                </c:pt>
                <c:pt idx="24">
                  <c:v>1.688231397546941</c:v>
                </c:pt>
                <c:pt idx="25">
                  <c:v>3.3309991062090951</c:v>
                </c:pt>
                <c:pt idx="26">
                  <c:v>5.6085567413813893</c:v>
                </c:pt>
                <c:pt idx="27">
                  <c:v>0</c:v>
                </c:pt>
                <c:pt idx="28">
                  <c:v>5.9044987420653525</c:v>
                </c:pt>
                <c:pt idx="29">
                  <c:v>4.8755681114166212</c:v>
                </c:pt>
                <c:pt idx="30">
                  <c:v>6.9785260241961291</c:v>
                </c:pt>
                <c:pt idx="31">
                  <c:v>14.055178054528769</c:v>
                </c:pt>
                <c:pt idx="32">
                  <c:v>12.343763462191072</c:v>
                </c:pt>
                <c:pt idx="33">
                  <c:v>0</c:v>
                </c:pt>
                <c:pt idx="34">
                  <c:v>4.6530474496318748</c:v>
                </c:pt>
                <c:pt idx="35">
                  <c:v>16.819752590201897</c:v>
                </c:pt>
                <c:pt idx="36">
                  <c:v>12.676270458136344</c:v>
                </c:pt>
                <c:pt idx="37">
                  <c:v>31.661481789567254</c:v>
                </c:pt>
                <c:pt idx="38">
                  <c:v>27.937476752084233</c:v>
                </c:pt>
                <c:pt idx="39">
                  <c:v>2.5597981531704752</c:v>
                </c:pt>
                <c:pt idx="40">
                  <c:v>14.227506167439426</c:v>
                </c:pt>
                <c:pt idx="41">
                  <c:v>1.8920922688629347</c:v>
                </c:pt>
                <c:pt idx="42">
                  <c:v>0.15866758688591118</c:v>
                </c:pt>
                <c:pt idx="43">
                  <c:v>15.081411077244059</c:v>
                </c:pt>
                <c:pt idx="44">
                  <c:v>3.0623084748224003</c:v>
                </c:pt>
                <c:pt idx="45">
                  <c:v>3.6139048731021641</c:v>
                </c:pt>
                <c:pt idx="46">
                  <c:v>4.6596367202442819</c:v>
                </c:pt>
                <c:pt idx="47">
                  <c:v>0</c:v>
                </c:pt>
                <c:pt idx="48">
                  <c:v>0.4810158371911874</c:v>
                </c:pt>
                <c:pt idx="49">
                  <c:v>15.480365185468226</c:v>
                </c:pt>
                <c:pt idx="50">
                  <c:v>5.0430335453821113</c:v>
                </c:pt>
                <c:pt idx="51">
                  <c:v>37.848506615825215</c:v>
                </c:pt>
                <c:pt idx="52">
                  <c:v>16.73313087247654</c:v>
                </c:pt>
                <c:pt idx="53">
                  <c:v>10.70472124162578</c:v>
                </c:pt>
                <c:pt idx="54">
                  <c:v>11.66728570997026</c:v>
                </c:pt>
                <c:pt idx="55">
                  <c:v>1.6574906572042682</c:v>
                </c:pt>
                <c:pt idx="56">
                  <c:v>3.8545649760792116</c:v>
                </c:pt>
                <c:pt idx="57">
                  <c:v>5.6234773083900942</c:v>
                </c:pt>
                <c:pt idx="58">
                  <c:v>4.649517465563207</c:v>
                </c:pt>
                <c:pt idx="59">
                  <c:v>4.8272940206687016</c:v>
                </c:pt>
                <c:pt idx="60">
                  <c:v>35.677865945793336</c:v>
                </c:pt>
                <c:pt idx="61">
                  <c:v>15.185875231242061</c:v>
                </c:pt>
                <c:pt idx="62">
                  <c:v>6.0380482114747718</c:v>
                </c:pt>
                <c:pt idx="63">
                  <c:v>3.6577169059320158</c:v>
                </c:pt>
                <c:pt idx="64">
                  <c:v>0</c:v>
                </c:pt>
                <c:pt idx="65">
                  <c:v>3.7406918054851541</c:v>
                </c:pt>
                <c:pt idx="66">
                  <c:v>11.336368070989227</c:v>
                </c:pt>
                <c:pt idx="67">
                  <c:v>4.3767294228015672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195.39734885117031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10.170393775296642</c:v>
                </c:pt>
                <c:pt idx="93">
                  <c:v>0</c:v>
                </c:pt>
                <c:pt idx="94">
                  <c:v>0</c:v>
                </c:pt>
              </c:numCache>
            </c:numRef>
          </c:xVal>
          <c:yVal>
            <c:numRef>
              <c:f>Sheet1!$BO$6:$BO$199</c:f>
              <c:numCache>
                <c:formatCode>General</c:formatCode>
                <c:ptCount val="194"/>
                <c:pt idx="0">
                  <c:v>22.223345729219528</c:v>
                </c:pt>
                <c:pt idx="1">
                  <c:v>7.1586157634360443</c:v>
                </c:pt>
                <c:pt idx="2">
                  <c:v>7.0878961709142239</c:v>
                </c:pt>
                <c:pt idx="3">
                  <c:v>15.731718903734377</c:v>
                </c:pt>
                <c:pt idx="4">
                  <c:v>7.0834385929177763</c:v>
                </c:pt>
                <c:pt idx="5">
                  <c:v>7.1185042476505132</c:v>
                </c:pt>
                <c:pt idx="6">
                  <c:v>0</c:v>
                </c:pt>
                <c:pt idx="7">
                  <c:v>20.248270132379286</c:v>
                </c:pt>
                <c:pt idx="8">
                  <c:v>6.9999997113927792</c:v>
                </c:pt>
                <c:pt idx="9">
                  <c:v>9.0925825644750482</c:v>
                </c:pt>
                <c:pt idx="10">
                  <c:v>7.0334936383156492</c:v>
                </c:pt>
                <c:pt idx="11">
                  <c:v>10.966789715647101</c:v>
                </c:pt>
                <c:pt idx="12">
                  <c:v>7.1206763736468606</c:v>
                </c:pt>
                <c:pt idx="13">
                  <c:v>21.744424425410958</c:v>
                </c:pt>
                <c:pt idx="14">
                  <c:v>34.835515415026613</c:v>
                </c:pt>
                <c:pt idx="15">
                  <c:v>7.4509879978504898</c:v>
                </c:pt>
                <c:pt idx="16">
                  <c:v>12.2049153794185</c:v>
                </c:pt>
                <c:pt idx="17">
                  <c:v>7.0434670025886996</c:v>
                </c:pt>
                <c:pt idx="18">
                  <c:v>12.013976493561103</c:v>
                </c:pt>
                <c:pt idx="19">
                  <c:v>38.787276282690094</c:v>
                </c:pt>
                <c:pt idx="20">
                  <c:v>23.780604903572939</c:v>
                </c:pt>
                <c:pt idx="21">
                  <c:v>86.790570764826526</c:v>
                </c:pt>
                <c:pt idx="22">
                  <c:v>7.8852167820165366</c:v>
                </c:pt>
                <c:pt idx="23">
                  <c:v>7.3217277722037943</c:v>
                </c:pt>
                <c:pt idx="24">
                  <c:v>7.1697225972029432</c:v>
                </c:pt>
                <c:pt idx="25">
                  <c:v>7.0784921319008838</c:v>
                </c:pt>
                <c:pt idx="26">
                  <c:v>7.0924653420729111</c:v>
                </c:pt>
                <c:pt idx="27">
                  <c:v>7.4444445857295083</c:v>
                </c:pt>
                <c:pt idx="28">
                  <c:v>9.3706357177161586</c:v>
                </c:pt>
                <c:pt idx="29">
                  <c:v>7.0370112307402488</c:v>
                </c:pt>
                <c:pt idx="30">
                  <c:v>10.504973278424568</c:v>
                </c:pt>
                <c:pt idx="31">
                  <c:v>17.21366835797394</c:v>
                </c:pt>
                <c:pt idx="32">
                  <c:v>13.028492590452217</c:v>
                </c:pt>
                <c:pt idx="33">
                  <c:v>7.6318233596524117</c:v>
                </c:pt>
                <c:pt idx="34">
                  <c:v>7.3068639454013331</c:v>
                </c:pt>
                <c:pt idx="35">
                  <c:v>20.319752546740233</c:v>
                </c:pt>
                <c:pt idx="36">
                  <c:v>15.47584213118528</c:v>
                </c:pt>
                <c:pt idx="37">
                  <c:v>34.999819384733669</c:v>
                </c:pt>
                <c:pt idx="38">
                  <c:v>30.55290350931611</c:v>
                </c:pt>
                <c:pt idx="39">
                  <c:v>7.1201095050402889</c:v>
                </c:pt>
                <c:pt idx="40">
                  <c:v>16.89746138613323</c:v>
                </c:pt>
                <c:pt idx="41">
                  <c:v>7.0525969133894435</c:v>
                </c:pt>
                <c:pt idx="42">
                  <c:v>9.1937274613524664</c:v>
                </c:pt>
                <c:pt idx="43">
                  <c:v>18.36436540173143</c:v>
                </c:pt>
                <c:pt idx="44">
                  <c:v>7.0382233757815582</c:v>
                </c:pt>
                <c:pt idx="45">
                  <c:v>7.1009773773983333</c:v>
                </c:pt>
                <c:pt idx="46">
                  <c:v>8.3299297450990775</c:v>
                </c:pt>
                <c:pt idx="47">
                  <c:v>6.9999999234556967</c:v>
                </c:pt>
                <c:pt idx="48">
                  <c:v>8.4025937165215865</c:v>
                </c:pt>
                <c:pt idx="49">
                  <c:v>17.962514804504135</c:v>
                </c:pt>
                <c:pt idx="50">
                  <c:v>7.569370212021127</c:v>
                </c:pt>
                <c:pt idx="51">
                  <c:v>41.022061847322519</c:v>
                </c:pt>
                <c:pt idx="52">
                  <c:v>19.815060227388198</c:v>
                </c:pt>
                <c:pt idx="53">
                  <c:v>12.614975566236579</c:v>
                </c:pt>
                <c:pt idx="54">
                  <c:v>14.557515526720437</c:v>
                </c:pt>
                <c:pt idx="55">
                  <c:v>7.266454094995785</c:v>
                </c:pt>
                <c:pt idx="56">
                  <c:v>7.0617131579542844</c:v>
                </c:pt>
                <c:pt idx="57">
                  <c:v>9.2194875113112218</c:v>
                </c:pt>
                <c:pt idx="58">
                  <c:v>7.0992180673085592</c:v>
                </c:pt>
                <c:pt idx="59">
                  <c:v>7.0111522133355493</c:v>
                </c:pt>
                <c:pt idx="60">
                  <c:v>38.457540321418946</c:v>
                </c:pt>
                <c:pt idx="61">
                  <c:v>18.355023054608509</c:v>
                </c:pt>
                <c:pt idx="62">
                  <c:v>9.0032074378125362</c:v>
                </c:pt>
                <c:pt idx="63">
                  <c:v>7.2442190676790723</c:v>
                </c:pt>
                <c:pt idx="64">
                  <c:v>9.3144286955265461</c:v>
                </c:pt>
                <c:pt idx="65">
                  <c:v>7.0808815164321031</c:v>
                </c:pt>
                <c:pt idx="66">
                  <c:v>14.671911976059056</c:v>
                </c:pt>
                <c:pt idx="67">
                  <c:v>8.1706855858058312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197.8737031332339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8.1290796887775283</c:v>
                </c:pt>
                <c:pt idx="92">
                  <c:v>13.548281262507066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4D68-4A54-BDB2-062E5691574C}"/>
            </c:ext>
          </c:extLst>
        </c:ser>
        <c:ser>
          <c:idx val="1"/>
          <c:order val="1"/>
          <c:tx>
            <c:v> 1 :  1  </c:v>
          </c:tx>
          <c:spPr>
            <a:ln w="9525" cap="rnd">
              <a:solidFill>
                <a:srgbClr val="C00000">
                  <a:alpha val="50000"/>
                </a:srgbClr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Sheet1!$BR$5:$BR$6</c:f>
              <c:numCache>
                <c:formatCode>General</c:formatCode>
                <c:ptCount val="2"/>
                <c:pt idx="0">
                  <c:v>0</c:v>
                </c:pt>
                <c:pt idx="1">
                  <c:v>296.81055469985085</c:v>
                </c:pt>
              </c:numCache>
            </c:numRef>
          </c:xVal>
          <c:yVal>
            <c:numRef>
              <c:f>Sheet1!$BS$5:$BS$6</c:f>
              <c:numCache>
                <c:formatCode>General</c:formatCode>
                <c:ptCount val="2"/>
                <c:pt idx="0">
                  <c:v>0</c:v>
                </c:pt>
                <c:pt idx="1">
                  <c:v>296.81055469985085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4D68-4A54-BDB2-062E5691574C}"/>
            </c:ext>
          </c:extLst>
        </c:ser>
        <c:axId val="97010432"/>
        <c:axId val="97012352"/>
      </c:scatterChart>
      <c:valAx>
        <c:axId val="9701043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Lbs P Applied</a:t>
                </a:r>
                <a:r>
                  <a:rPr lang="en-US" baseline="0"/>
                  <a:t>/Acre in Beta 3a</a:t>
                </a:r>
                <a:endParaRPr lang="en-US"/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97012352"/>
        <c:crosses val="autoZero"/>
        <c:crossBetween val="midCat"/>
      </c:valAx>
      <c:valAx>
        <c:axId val="9701235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Lbs P Applied/Acre in Beta 3b</a:t>
                </a:r>
              </a:p>
            </c:rich>
          </c:tx>
          <c:layout/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n-US"/>
          </a:p>
        </c:txPr>
        <c:crossAx val="970104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layout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/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304800</xdr:colOff>
      <xdr:row>1</xdr:row>
      <xdr:rowOff>285114</xdr:rowOff>
    </xdr:from>
    <xdr:to>
      <xdr:col>34</xdr:col>
      <xdr:colOff>273310</xdr:colOff>
      <xdr:row>28</xdr:row>
      <xdr:rowOff>31750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34</xdr:col>
      <xdr:colOff>571500</xdr:colOff>
      <xdr:row>1</xdr:row>
      <xdr:rowOff>542289</xdr:rowOff>
    </xdr:from>
    <xdr:to>
      <xdr:col>70</xdr:col>
      <xdr:colOff>554021</xdr:colOff>
      <xdr:row>26</xdr:row>
      <xdr:rowOff>95250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995"/>
  <sheetViews>
    <sheetView tabSelected="1" topLeftCell="Y1" zoomScale="30" zoomScaleNormal="30" workbookViewId="0">
      <selection activeCell="CD84" sqref="CD84"/>
    </sheetView>
  </sheetViews>
  <sheetFormatPr defaultColWidth="8.85546875" defaultRowHeight="15"/>
  <cols>
    <col min="1" max="3" width="9.140625" hidden="1" customWidth="1"/>
    <col min="4" max="4" width="10.85546875" hidden="1" customWidth="1"/>
    <col min="5" max="23" width="0" hidden="1" customWidth="1"/>
    <col min="24" max="24" width="0" style="2" hidden="1" customWidth="1"/>
    <col min="25" max="25" width="13.5703125" bestFit="1" customWidth="1"/>
    <col min="26" max="26" width="9.140625"/>
    <col min="27" max="27" width="54" customWidth="1"/>
    <col min="28" max="28" width="9.140625"/>
    <col min="29" max="29" width="15.7109375" customWidth="1"/>
    <col min="30" max="30" width="13.140625" customWidth="1"/>
    <col min="31" max="31" width="9.140625"/>
    <col min="32" max="33" width="11.140625" bestFit="1" customWidth="1"/>
    <col min="34" max="35" width="9.140625"/>
    <col min="36" max="36" width="0" style="4" hidden="1" customWidth="1"/>
    <col min="37" max="37" width="5.42578125" style="2" hidden="1" customWidth="1"/>
    <col min="38" max="41" width="0" hidden="1" customWidth="1"/>
    <col min="42" max="42" width="11.7109375" hidden="1" customWidth="1"/>
    <col min="43" max="60" width="0" hidden="1" customWidth="1"/>
    <col min="61" max="61" width="0" style="4" hidden="1" customWidth="1"/>
    <col min="62" max="62" width="13.42578125" style="11" customWidth="1"/>
    <col min="63" max="63" width="18.5703125" style="11" customWidth="1"/>
    <col min="64" max="64" width="36.140625" style="11" customWidth="1"/>
    <col min="65" max="65" width="8.85546875" style="11"/>
    <col min="66" max="66" width="16.28515625" style="11" customWidth="1"/>
    <col min="67" max="16384" width="8.85546875" style="11"/>
  </cols>
  <sheetData>
    <row r="1" spans="1:72" customFormat="1" ht="75.75">
      <c r="A1" s="1" t="s">
        <v>157</v>
      </c>
      <c r="X1" s="2"/>
      <c r="Y1" s="3" t="s">
        <v>23</v>
      </c>
      <c r="Z1" s="21" t="s">
        <v>52</v>
      </c>
      <c r="AA1" s="3" t="s">
        <v>0</v>
      </c>
      <c r="AB1" s="3" t="s">
        <v>1</v>
      </c>
      <c r="AC1" s="3" t="str">
        <f>AA1&amp;" "&amp;Z1</f>
        <v>3B vs 3A Nlbs(manure+biosolids+fert) Applied per Acre ohy 2012</v>
      </c>
      <c r="AJ1" s="4"/>
      <c r="AK1" s="2"/>
      <c r="AL1" s="1" t="s">
        <v>157</v>
      </c>
      <c r="BI1" s="4"/>
      <c r="BJ1" s="3" t="s">
        <v>23</v>
      </c>
      <c r="BK1" s="21" t="s">
        <v>52</v>
      </c>
      <c r="BL1" s="3" t="s">
        <v>2</v>
      </c>
      <c r="BM1" s="3" t="s">
        <v>1</v>
      </c>
      <c r="BN1" s="3" t="str">
        <f>BL1&amp;" "&amp;BK1</f>
        <v>3B vs 3A Plbs(manure+biosolids+fert) Applied per Acre ohy 2012</v>
      </c>
      <c r="BT1" s="4"/>
    </row>
    <row r="2" spans="1:72" customFormat="1" ht="45">
      <c r="A2" s="3"/>
      <c r="B2" s="3" t="s">
        <v>3</v>
      </c>
      <c r="C2" s="3" t="s">
        <v>4</v>
      </c>
      <c r="D2" s="3" t="s">
        <v>5</v>
      </c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5"/>
      <c r="Y2" s="3"/>
      <c r="Z2" s="3"/>
      <c r="AA2" s="3"/>
      <c r="AB2" s="3"/>
      <c r="AC2" s="3"/>
      <c r="AF2" t="s">
        <v>6</v>
      </c>
      <c r="AJ2" s="6"/>
      <c r="AK2" s="2"/>
      <c r="AL2" s="3"/>
      <c r="AM2" s="3" t="s">
        <v>3</v>
      </c>
      <c r="AN2" s="3" t="s">
        <v>4</v>
      </c>
      <c r="AO2" s="3" t="s">
        <v>5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4"/>
      <c r="BJ2" s="3"/>
      <c r="BK2" s="3"/>
      <c r="BL2" s="3"/>
      <c r="BM2" s="3"/>
      <c r="BN2" s="3"/>
      <c r="BQ2" t="s">
        <v>6</v>
      </c>
      <c r="BT2" s="4"/>
    </row>
    <row r="3" spans="1:72" customFormat="1">
      <c r="A3" s="20"/>
      <c r="B3" s="20">
        <v>2012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5"/>
      <c r="Y3" s="3"/>
      <c r="Z3" s="3"/>
      <c r="AA3" s="3"/>
      <c r="AB3" s="3"/>
      <c r="AC3" s="3"/>
      <c r="AJ3" s="6"/>
      <c r="AK3" s="2"/>
      <c r="AL3" s="20"/>
      <c r="AM3" s="20">
        <v>2012</v>
      </c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4"/>
      <c r="BJ3" s="3"/>
      <c r="BK3" s="3"/>
      <c r="BL3" s="3"/>
      <c r="BM3" s="3"/>
      <c r="BN3" s="3"/>
      <c r="BT3" s="4"/>
    </row>
    <row r="4" spans="1:72" s="9" customFormat="1" ht="120">
      <c r="A4" s="3" t="s">
        <v>7</v>
      </c>
      <c r="B4" s="3"/>
      <c r="C4" s="3"/>
      <c r="D4" s="3" t="s">
        <v>44</v>
      </c>
      <c r="E4" s="3" t="s">
        <v>45</v>
      </c>
      <c r="F4" s="3" t="s">
        <v>46</v>
      </c>
      <c r="G4" s="3" t="s">
        <v>47</v>
      </c>
      <c r="H4" s="3" t="s">
        <v>48</v>
      </c>
      <c r="I4" s="3" t="s">
        <v>49</v>
      </c>
      <c r="J4" s="3" t="s">
        <v>50</v>
      </c>
      <c r="K4" s="3" t="s">
        <v>51</v>
      </c>
      <c r="L4" s="3" t="s">
        <v>52</v>
      </c>
      <c r="M4" s="3" t="s">
        <v>53</v>
      </c>
      <c r="N4" s="3" t="s">
        <v>54</v>
      </c>
      <c r="O4" s="3" t="s">
        <v>55</v>
      </c>
      <c r="P4" s="3" t="s">
        <v>56</v>
      </c>
      <c r="Q4" s="3" t="s">
        <v>57</v>
      </c>
      <c r="R4" s="3" t="s">
        <v>58</v>
      </c>
      <c r="S4" s="3" t="s">
        <v>59</v>
      </c>
      <c r="T4" s="3" t="s">
        <v>60</v>
      </c>
      <c r="U4" s="3" t="s">
        <v>61</v>
      </c>
      <c r="V4" s="3" t="s">
        <v>62</v>
      </c>
      <c r="W4" s="3" t="s">
        <v>8</v>
      </c>
      <c r="X4" s="5"/>
      <c r="Y4" s="3"/>
      <c r="Z4" s="3"/>
      <c r="AA4" s="3"/>
      <c r="AB4" s="3"/>
      <c r="AC4" s="3" t="s">
        <v>9</v>
      </c>
      <c r="AD4" s="3" t="s">
        <v>10</v>
      </c>
      <c r="AE4" s="3"/>
      <c r="AF4" s="3" t="s">
        <v>11</v>
      </c>
      <c r="AG4" s="3" t="s">
        <v>12</v>
      </c>
      <c r="AH4" s="3" t="s">
        <v>13</v>
      </c>
      <c r="AI4" s="3"/>
      <c r="AJ4" s="6"/>
      <c r="AK4" s="7"/>
      <c r="AL4" s="3" t="s">
        <v>7</v>
      </c>
      <c r="AM4" s="3"/>
      <c r="AN4" s="3"/>
      <c r="AO4" s="3" t="s">
        <v>44</v>
      </c>
      <c r="AP4" s="3" t="s">
        <v>45</v>
      </c>
      <c r="AQ4" s="3" t="s">
        <v>46</v>
      </c>
      <c r="AR4" s="3" t="s">
        <v>47</v>
      </c>
      <c r="AS4" s="3" t="s">
        <v>48</v>
      </c>
      <c r="AT4" s="3" t="s">
        <v>49</v>
      </c>
      <c r="AU4" s="3" t="s">
        <v>50</v>
      </c>
      <c r="AV4" s="3" t="s">
        <v>51</v>
      </c>
      <c r="AW4" s="3" t="s">
        <v>52</v>
      </c>
      <c r="AX4" s="3" t="s">
        <v>53</v>
      </c>
      <c r="AY4" s="3" t="s">
        <v>54</v>
      </c>
      <c r="AZ4" s="3" t="s">
        <v>55</v>
      </c>
      <c r="BA4" s="3" t="s">
        <v>56</v>
      </c>
      <c r="BB4" s="3" t="s">
        <v>57</v>
      </c>
      <c r="BC4" s="3" t="s">
        <v>58</v>
      </c>
      <c r="BD4" s="3" t="s">
        <v>59</v>
      </c>
      <c r="BE4" s="3" t="s">
        <v>60</v>
      </c>
      <c r="BF4" s="3" t="s">
        <v>61</v>
      </c>
      <c r="BG4" s="3" t="s">
        <v>62</v>
      </c>
      <c r="BH4" s="3" t="s">
        <v>8</v>
      </c>
      <c r="BI4" s="8"/>
      <c r="BJ4" s="3"/>
      <c r="BK4" s="3"/>
      <c r="BL4" s="3"/>
      <c r="BM4" s="3"/>
      <c r="BN4" s="3" t="s">
        <v>14</v>
      </c>
      <c r="BO4" s="3" t="s">
        <v>15</v>
      </c>
      <c r="BP4" s="3"/>
      <c r="BQ4" s="3" t="s">
        <v>11</v>
      </c>
      <c r="BR4" s="3" t="s">
        <v>12</v>
      </c>
      <c r="BS4" s="3" t="s">
        <v>13</v>
      </c>
      <c r="BT4" s="8"/>
    </row>
    <row r="5" spans="1:72" customFormat="1">
      <c r="A5" s="16">
        <v>51001</v>
      </c>
      <c r="B5" s="16" t="s">
        <v>63</v>
      </c>
      <c r="C5" s="16" t="s">
        <v>64</v>
      </c>
      <c r="D5">
        <v>11014.514139532999</v>
      </c>
      <c r="E5">
        <v>2709.1807167232</v>
      </c>
      <c r="F5">
        <v>1.4790000102220799</v>
      </c>
      <c r="G5">
        <v>0</v>
      </c>
      <c r="H5">
        <v>0</v>
      </c>
      <c r="I5">
        <v>2634.6349439620999</v>
      </c>
      <c r="J5">
        <v>20172.6629562378</v>
      </c>
      <c r="K5">
        <v>634.00000990927197</v>
      </c>
      <c r="L5">
        <v>194.33800088055401</v>
      </c>
      <c r="M5">
        <v>1031.0000189095699</v>
      </c>
      <c r="N5">
        <v>3805.6196906566602</v>
      </c>
      <c r="O5">
        <v>729.42750591039703</v>
      </c>
      <c r="P5">
        <v>0</v>
      </c>
      <c r="Q5">
        <v>16010.999990940099</v>
      </c>
      <c r="R5">
        <v>0</v>
      </c>
      <c r="S5">
        <v>27278.043356895399</v>
      </c>
      <c r="T5">
        <v>0</v>
      </c>
      <c r="U5">
        <v>0</v>
      </c>
      <c r="V5">
        <v>0</v>
      </c>
      <c r="W5">
        <v>86215.900330568271</v>
      </c>
      <c r="X5" s="2"/>
      <c r="Y5" s="10"/>
      <c r="Z5" s="10"/>
      <c r="AA5" s="10"/>
      <c r="AB5" s="10" t="s">
        <v>7</v>
      </c>
      <c r="AC5" s="10"/>
      <c r="AD5" s="10"/>
      <c r="AE5" s="10"/>
      <c r="AF5" s="3">
        <f>MIN(AC6:AD199)</f>
        <v>0</v>
      </c>
      <c r="AG5" s="3">
        <f>AF5-AF5</f>
        <v>0</v>
      </c>
      <c r="AH5" s="10">
        <f>AG5</f>
        <v>0</v>
      </c>
      <c r="AI5" s="10"/>
      <c r="AJ5" s="4"/>
      <c r="AK5" s="2"/>
      <c r="AL5" s="16">
        <v>51001</v>
      </c>
      <c r="AM5" s="16" t="s">
        <v>63</v>
      </c>
      <c r="AN5" s="16" t="s">
        <v>64</v>
      </c>
      <c r="AO5">
        <v>11014.514139532999</v>
      </c>
      <c r="AP5">
        <v>2709.1807167232</v>
      </c>
      <c r="AQ5">
        <v>1.4790000102220799</v>
      </c>
      <c r="AR5">
        <v>0</v>
      </c>
      <c r="AS5">
        <v>0</v>
      </c>
      <c r="AT5">
        <v>2634.6349439620999</v>
      </c>
      <c r="AU5">
        <v>20172.6629562378</v>
      </c>
      <c r="AV5">
        <v>634.00000990927197</v>
      </c>
      <c r="AW5">
        <v>194.33800088055401</v>
      </c>
      <c r="AX5">
        <v>1031.0000189095699</v>
      </c>
      <c r="AY5">
        <v>3805.6196906566602</v>
      </c>
      <c r="AZ5">
        <v>729.42750591039703</v>
      </c>
      <c r="BA5">
        <v>0</v>
      </c>
      <c r="BB5">
        <v>16010.999990940099</v>
      </c>
      <c r="BC5">
        <v>0</v>
      </c>
      <c r="BD5">
        <v>27278.043356895399</v>
      </c>
      <c r="BE5">
        <v>0</v>
      </c>
      <c r="BF5">
        <v>0</v>
      </c>
      <c r="BG5">
        <v>0</v>
      </c>
      <c r="BH5">
        <v>86215.900330568271</v>
      </c>
      <c r="BI5" s="4"/>
      <c r="BJ5" s="10"/>
      <c r="BK5" s="10"/>
      <c r="BL5" s="10"/>
      <c r="BM5" s="10" t="s">
        <v>7</v>
      </c>
      <c r="BN5" s="10"/>
      <c r="BO5" s="10"/>
      <c r="BP5" s="10"/>
      <c r="BQ5" s="3">
        <f>MIN(BN6:BO199)</f>
        <v>0</v>
      </c>
      <c r="BR5" s="3">
        <f>BQ5-BQ5</f>
        <v>0</v>
      </c>
      <c r="BS5" s="10">
        <f>BR5</f>
        <v>0</v>
      </c>
      <c r="BT5" s="4"/>
    </row>
    <row r="6" spans="1:72" customFormat="1">
      <c r="A6" s="16">
        <v>51003</v>
      </c>
      <c r="B6" s="16" t="s">
        <v>65</v>
      </c>
      <c r="C6" s="16" t="s">
        <v>64</v>
      </c>
      <c r="D6">
        <v>2528.4748398400802</v>
      </c>
      <c r="E6">
        <v>86.054618012742097</v>
      </c>
      <c r="F6">
        <v>578.00000603776402</v>
      </c>
      <c r="G6">
        <v>3027.2200145721399</v>
      </c>
      <c r="H6">
        <v>6369.0241766870004</v>
      </c>
      <c r="I6">
        <v>6057.7970421314203</v>
      </c>
      <c r="J6">
        <v>20981.1730030812</v>
      </c>
      <c r="K6">
        <v>3752.00000249594</v>
      </c>
      <c r="L6">
        <v>24965.999945938602</v>
      </c>
      <c r="M6">
        <v>57172.000193715103</v>
      </c>
      <c r="N6">
        <v>233.76889521256101</v>
      </c>
      <c r="O6">
        <v>2371.9980033449801</v>
      </c>
      <c r="P6">
        <v>20.265101535420399</v>
      </c>
      <c r="Q6">
        <v>10.0288987335953</v>
      </c>
      <c r="R6">
        <v>458.55756282992701</v>
      </c>
      <c r="S6">
        <v>2776.2526315413402</v>
      </c>
      <c r="T6">
        <v>15.6066411813663</v>
      </c>
      <c r="U6">
        <v>0</v>
      </c>
      <c r="V6">
        <v>0</v>
      </c>
      <c r="W6">
        <v>131404.22157689117</v>
      </c>
      <c r="X6" s="2"/>
      <c r="AB6" s="16">
        <v>51001</v>
      </c>
      <c r="AC6">
        <f>IF($Z$1=$D$402,D403,IF($Z$1=$E$402,E403,IF($Z$1=$F$402,F403,IF($Z$1=$G$402,G403,IF($Z$1=$H$402,H403,IF($Z$1=$I$402,I403,IF($Z$1=$J$402,J403,IF($Z$1=$K$402,K403,IF($Z$1=$L$402,L403,IF($Z$1=$M$402,M403,IF($Z$1=$N$402,N403,IF($Z$1=$O$402,O403,IF($Z$1=$P$402,P403,IF($Z$1=$Q$402,Q403,IF($Z$1=$R$402,R403,IF($Z$1=$S$402,S403,IF($Z$1=$T$402,T403,IF($Z$1=$U$402,U403,IF($Z$1=$V$402,V403,IF($Z$1=$D$500,D501,IF($Z$1=$E$500,E501,IF($Z$1=$F$500,F501,IF($Z$1=$G$500,G501,IF($Z$1=$H$500,H501,IF($Z$1=$I$500,I501,IF($Z$1=$J$500,J501,IF($Z$1=$K$500,K501,IF($Z$1=$L$500,L501,IF($Z$1=$M$500,M501,IF($Z$1=$N$500,N501,IF($Z$1=$O$500,O501,IF($Z$1=$P$500,P501,IF($Z$1=$Q$500,Q501,IF($Z$1=$R$500,R501,IF($Z$1=$S$500,S501,IF($Z$1=$T$500,T501,IF($Z$1=$U$500,U501,V501)))))))))))))))))))))))))))))))))))))</f>
        <v>47.914791334674838</v>
      </c>
      <c r="AD6">
        <f>IF($Z$1=$D$402,D801,IF($Z$1=$E$402,E801,IF($Z$1=$F$402,F801,IF($Z$1=$G$402,G801,IF($Z$1=$H$402,H801,IF($Z$1=$I$402,I801,IF($Z$1=$J$402,J801,IF($Z$1=$K$402,K801,IF($Z$1=$L$402,L801,IF($Z$1=$M$402,$M801,IF($Z$1=$N$402,N801,IF($Z$1=$O$402,O801,IF($Z$1=$P$402,P801,IF($Z$1=$Q$402,Q801,IF($Z$1=$R$402,R801,IF($Z$1=$S$402,S801,IF($Z$1=$T$402,T801,IF($Z$1=$U$402,U801,IF($Z$1=V402,V801,IF($Z$1=$D$898,D899,IF($Z$1=$E$898,E899,IF($Z$1=$F$898,F899,IF($Z$1=$G$898,G899,IF($Z$1=$H$898,H899,IF($Z$1=$I$898,I899,IF($Z$1=$J$898,J899,IF($Z$1=$K$898,K899,IF($Z$1=$L$898,L899,IF($Z$1=$M$898,$M899,IF($Z$1=$N$898,N899,IF($Z$1=$O$898,O899,IF($Z$1=$P$898,P899,IF($Z$1=$Q$898,Q899,IF($Z$1=$R$898,R899,IF($Z$1=$S$898,S899,IF($Z$1=$T$898,T899,IF($Z$1=$U$898,U899,V899)))))))))))))))))))))))))))))))))))))</f>
        <v>47.914791334674838</v>
      </c>
      <c r="AF6" s="10">
        <f>MAX(AC6:AD199)</f>
        <v>90.504647519374899</v>
      </c>
      <c r="AG6" s="10">
        <f>AF6+0.5*AF6</f>
        <v>135.75697127906236</v>
      </c>
      <c r="AH6">
        <f>AG6</f>
        <v>135.75697127906236</v>
      </c>
      <c r="AJ6" s="4"/>
      <c r="AK6" s="2"/>
      <c r="AL6" s="16">
        <v>51003</v>
      </c>
      <c r="AM6" s="16" t="s">
        <v>65</v>
      </c>
      <c r="AN6" s="16" t="s">
        <v>64</v>
      </c>
      <c r="AO6">
        <v>2528.4748398400802</v>
      </c>
      <c r="AP6">
        <v>86.054618012742097</v>
      </c>
      <c r="AQ6">
        <v>578.00000603776402</v>
      </c>
      <c r="AR6">
        <v>3027.2200145721399</v>
      </c>
      <c r="AS6">
        <v>6369.0241766870004</v>
      </c>
      <c r="AT6">
        <v>6057.7970421314203</v>
      </c>
      <c r="AU6">
        <v>20981.1730030812</v>
      </c>
      <c r="AV6">
        <v>3752.00000249594</v>
      </c>
      <c r="AW6">
        <v>24965.999945938602</v>
      </c>
      <c r="AX6">
        <v>57172.000193715103</v>
      </c>
      <c r="AY6">
        <v>233.76889521256101</v>
      </c>
      <c r="AZ6">
        <v>2371.9980033449801</v>
      </c>
      <c r="BA6">
        <v>20.265101535420399</v>
      </c>
      <c r="BB6">
        <v>10.0288987335953</v>
      </c>
      <c r="BC6">
        <v>458.55756282992701</v>
      </c>
      <c r="BD6">
        <v>2776.2526315413402</v>
      </c>
      <c r="BE6">
        <v>15.6066411813663</v>
      </c>
      <c r="BF6">
        <v>0</v>
      </c>
      <c r="BG6">
        <v>0</v>
      </c>
      <c r="BH6">
        <v>131404.22157689117</v>
      </c>
      <c r="BI6" s="4"/>
      <c r="BM6" s="16">
        <v>51001</v>
      </c>
      <c r="BN6">
        <f>IF($BK$1=$D$402,AO403,IF($BK$1=$E$402,AP403,IF($BK$1=$F$402,AQ403,IF($BK$1=$G$402,AR403,IF($BK$1=$H$402,AS403,IF($BK$1=$I$402,AT403,IF($BK$1=$J$402,AU403,IF($BK$1=$K$402,AV403,IF($BK$1=$L$402,AW403,IF($BK$1=$M$402,AX403,IF($BK$1=$N$402,AY403,IF($BK$1=$O$402,AZ403,IF($BK$1=$P$402,BA403,IF($BK$1=$Q$402,BB403,IF($BK$1=$R$402,BC403,IF($BK$1=$S$402,BD403,IF($BK$1=$T$402,BE403,IF($BK$1=$U$402,BF403,IF($BK$1=$V$402,BG403,IF($BK$1=$D$500,AO501,IF($BK$1=$E$500,AP501,IF($BK$1=$F$500,AQ501,IF($BK$1=$G$500,AR501,IF($BK$1=$H$500,AS501,IF($BK$1=$I$500,AT501,IF($BK$1=$J$500,AU501,IF($BK$1=$K$500,AV501,IF($BK$1=$L$500,AW501,IF($BK$1=$M$500,AX501,IF($BK$1=$N$500,AY501,IF($BK$1=$O$500,AZ501,IF($BK$1=$P$500,BA501,IF($BK$1=$Q$500,BB501,IF($BK$1=$R$500,BC501,IF($BK$1=$S$500,BD501,IF($BK$1=$T$500,BE501,IF($BK$1=$U$500,BF501,BG501)))))))))))))))))))))))))))))))))))))</f>
        <v>19.540718001843583</v>
      </c>
      <c r="BO6">
        <f>IF($BK$1=$D$402,AO801,IF($BK$1=$E$402,AP801,IF($BK$1=$F$402,AQ801,IF($BK$1=$G$402,AR801,IF($BK$1=$H$402,AS801,IF($BK$1=$I$402,AT801,IF($BK$1=$J$402,AU801,IF($BK$1=$K$402,AV801,IF($BK$1=$L$402,AW801,IF($BK$1=$M$402,AX801,IF($BK$1=$N$402,AY801,IF($BK$1=$O$402,AZ801,IF($BK$1=$P$402,BA801,IF($BK$1=$Q$402,BB801,IF($BK$1=$R$402,BC801,IF($BK$1=$S$402,BD801,IF($BK$1=$T$402,BE801,IF($BK$1=$U$402,BF801,IF($BK$1=$V$402,BG801,IF($BK$1=$D$500,AO899,IF($BK$1=$E$500,AP899,IF($BK$1=$F$500,AQ899,IF($BK$1=$G$500,AR899,IF($BK$1=$H$500,AS899,IF($BK$1=$I$500,AT899,IF($BK$1=$J$500,AU899,IF($BK$1=$K$500,AV899,IF($BK$1=$L$500,AW899,IF($BK$1=$M$500,AX899,IF($BK$1=$N$500,AY899,IF($BK$1=$O$500,AZ899,IF($BK$1=$P$500,BA899,IF($BK$1=$Q$500,BB899,IF($BK$1=$R$500,BC899,IF($BK$1=$S$500,BD899,IF($BK$1=$T$500,BE899,IF($BK$1=$U$500,BF899,BG899)))))))))))))))))))))))))))))))))))))</f>
        <v>22.223345729219528</v>
      </c>
      <c r="BQ6" s="10">
        <f>MAX(BN6:BO199)</f>
        <v>197.8737031332339</v>
      </c>
      <c r="BR6" s="10">
        <f>BQ6+0.5*BQ6</f>
        <v>296.81055469985085</v>
      </c>
      <c r="BS6">
        <f>BR6</f>
        <v>296.81055469985085</v>
      </c>
      <c r="BT6" s="4"/>
    </row>
    <row r="7" spans="1:72" customFormat="1" ht="14.1" customHeight="1">
      <c r="A7" s="16">
        <v>51005</v>
      </c>
      <c r="B7" s="16" t="s">
        <v>66</v>
      </c>
      <c r="C7" s="16" t="s">
        <v>64</v>
      </c>
      <c r="D7">
        <v>0</v>
      </c>
      <c r="E7">
        <v>0</v>
      </c>
      <c r="F7">
        <v>265.98999708890898</v>
      </c>
      <c r="G7">
        <v>0</v>
      </c>
      <c r="H7">
        <v>0</v>
      </c>
      <c r="I7">
        <v>2990.0670454809401</v>
      </c>
      <c r="J7">
        <v>5608.7101338803805</v>
      </c>
      <c r="K7">
        <v>1182.7440046071999</v>
      </c>
      <c r="L7">
        <v>4368.7719588279697</v>
      </c>
      <c r="M7">
        <v>7689.9999380111703</v>
      </c>
      <c r="N7">
        <v>102.707000561059</v>
      </c>
      <c r="O7">
        <v>1194.39994490147</v>
      </c>
      <c r="P7">
        <v>506.96401822566997</v>
      </c>
      <c r="Q7">
        <v>3.4939999363850802</v>
      </c>
      <c r="R7">
        <v>0</v>
      </c>
      <c r="S7">
        <v>0</v>
      </c>
      <c r="T7">
        <v>0</v>
      </c>
      <c r="U7">
        <v>0</v>
      </c>
      <c r="V7">
        <v>0</v>
      </c>
      <c r="W7">
        <v>23913.848041521152</v>
      </c>
      <c r="X7" s="2"/>
      <c r="AB7" s="16">
        <v>51003</v>
      </c>
      <c r="AC7">
        <f t="shared" ref="AC7:AC70" si="0">IF($Z$1=$D$402,D404,IF($Z$1=$E$402,E404,IF($Z$1=$F$402,F404,IF($Z$1=$G$402,G404,IF($Z$1=$H$402,H404,IF($Z$1=$I$402,I404,IF($Z$1=$J$402,J404,IF($Z$1=$K$402,K404,IF($Z$1=$L$402,L404,IF($Z$1=$M$402,M404,IF($Z$1=$N$402,N404,IF($Z$1=$O$402,O404,IF($Z$1=$P$402,P404,IF($Z$1=$Q$402,Q404,IF($Z$1=$R$402,R404,IF($Z$1=$S$402,S404,IF($Z$1=$T$402,T404,IF($Z$1=$U$402,U404,IF($Z$1=$V$402,V404,IF($Z$1=$D$500,D502,IF($Z$1=$E$500,E502,IF($Z$1=$F$500,F502,IF($Z$1=$G$500,G502,IF($Z$1=$H$500,H502,IF($Z$1=$I$500,I502,IF($Z$1=$J$500,J502,IF($Z$1=$K$500,K502,IF($Z$1=$L$500,L502,IF($Z$1=$M$500,M502,IF($Z$1=$N$500,N502,IF($Z$1=$O$500,O502,IF($Z$1=$P$500,P502,IF($Z$1=$Q$500,Q502,IF($Z$1=$R$500,R502,IF($Z$1=$S$500,S502,IF($Z$1=$T$500,T502,IF($Z$1=$U$500,U502,V502)))))))))))))))))))))))))))))))))))))</f>
        <v>31.893020357044538</v>
      </c>
      <c r="AD7">
        <f t="shared" ref="AD7:AD70" si="1">IF($Z$1=$D$402,D802,IF($Z$1=$E$402,E802,IF($Z$1=$F$402,F802,IF($Z$1=$G$402,G802,IF($Z$1=$H$402,H802,IF($Z$1=$I$402,I802,IF($Z$1=$J$402,J802,IF($Z$1=$K$402,K802,IF($Z$1=$L$402,L802,IF($Z$1=$M$402,$M802,IF($Z$1=$N$402,N802,IF($Z$1=$O$402,O802,IF($Z$1=$P$402,P802,IF($Z$1=$Q$402,Q802,IF($Z$1=$R$402,R802,IF($Z$1=$S$402,S802,IF($Z$1=$T$402,T802,IF($Z$1=$U$402,U802,IF($Z$1=V403,V802,IF($Z$1=$D$898,D900,IF($Z$1=$E$898,E900,IF($Z$1=$F$898,F900,IF($Z$1=$G$898,G900,IF($Z$1=$H$898,H900,IF($Z$1=$I$898,I900,IF($Z$1=$J$898,J900,IF($Z$1=$K$898,K900,IF($Z$1=$L$898,L900,IF($Z$1=$M$898,$M900,IF($Z$1=$N$898,N900,IF($Z$1=$O$898,O900,IF($Z$1=$P$898,P900,IF($Z$1=$Q$898,Q900,IF($Z$1=$R$898,R900,IF($Z$1=$S$898,S900,IF($Z$1=$T$898,T900,IF($Z$1=$U$898,U900,V900)))))))))))))))))))))))))))))))))))))</f>
        <v>35.297404389190085</v>
      </c>
      <c r="AJ7" s="4"/>
      <c r="AK7" s="2"/>
      <c r="AL7" s="16">
        <v>51005</v>
      </c>
      <c r="AM7" s="16" t="s">
        <v>66</v>
      </c>
      <c r="AN7" s="16" t="s">
        <v>64</v>
      </c>
      <c r="AO7">
        <v>0</v>
      </c>
      <c r="AP7">
        <v>0</v>
      </c>
      <c r="AQ7">
        <v>265.98999708890898</v>
      </c>
      <c r="AR7">
        <v>0</v>
      </c>
      <c r="AS7">
        <v>0</v>
      </c>
      <c r="AT7">
        <v>2990.0670454809401</v>
      </c>
      <c r="AU7">
        <v>5608.7101338803805</v>
      </c>
      <c r="AV7">
        <v>1182.7440046071999</v>
      </c>
      <c r="AW7">
        <v>4368.7719588279697</v>
      </c>
      <c r="AX7">
        <v>7689.9999380111703</v>
      </c>
      <c r="AY7">
        <v>102.707000561059</v>
      </c>
      <c r="AZ7">
        <v>1194.39994490147</v>
      </c>
      <c r="BA7">
        <v>506.96401822566997</v>
      </c>
      <c r="BB7">
        <v>3.4939999363850802</v>
      </c>
      <c r="BC7">
        <v>0</v>
      </c>
      <c r="BD7">
        <v>0</v>
      </c>
      <c r="BE7">
        <v>0</v>
      </c>
      <c r="BF7">
        <v>0</v>
      </c>
      <c r="BG7">
        <v>0</v>
      </c>
      <c r="BH7">
        <v>23913.848041521152</v>
      </c>
      <c r="BI7" s="4"/>
      <c r="BM7" s="16">
        <v>51003</v>
      </c>
      <c r="BN7">
        <f t="shared" ref="BN7:BN70" si="2">IF($BK$1=$D$402,AO404,IF($BK$1=$E$402,AP404,IF($BK$1=$F$402,AQ404,IF($BK$1=$G$402,AR404,IF($BK$1=$H$402,AS404,IF($BK$1=$I$402,AT404,IF($BK$1=$J$402,AU404,IF($BK$1=$K$402,AV404,IF($BK$1=$L$402,AW404,IF($BK$1=$M$402,AX404,IF($BK$1=$N$402,AY404,IF($BK$1=$O$402,AZ404,IF($BK$1=$P$402,BA404,IF($BK$1=$Q$402,BB404,IF($BK$1=$R$402,BC404,IF($BK$1=$S$402,BD404,IF($BK$1=$T$402,BE404,IF($BK$1=$U$402,BF404,IF($BK$1=$V$402,BG404,IF($BK$1=$D$500,AO502,IF($BK$1=$E$500,AP502,IF($BK$1=$F$500,AQ502,IF($BK$1=$G$500,AR502,IF($BK$1=$H$500,AS502,IF($BK$1=$I$500,AT502,IF($BK$1=$J$500,AU502,IF($BK$1=$K$500,AV502,IF($BK$1=$L$500,AW502,IF($BK$1=$M$500,AX502,IF($BK$1=$N$500,AY502,IF($BK$1=$O$500,AZ502,IF($BK$1=$P$500,BA502,IF($BK$1=$Q$500,BB502,IF($BK$1=$R$500,BC502,IF($BK$1=$S$500,BD502,IF($BK$1=$T$500,BE502,IF($BK$1=$U$500,BF502,BG502)))))))))))))))))))))))))))))))))))))</f>
        <v>4.1969158749683348</v>
      </c>
      <c r="BO7">
        <f t="shared" ref="BO7:BO70" si="3">IF($BK$1=$D$402,AO802,IF($BK$1=$E$402,AP802,IF($BK$1=$F$402,AQ802,IF($BK$1=$G$402,AR802,IF($BK$1=$H$402,AS802,IF($BK$1=$I$402,AT802,IF($BK$1=$J$402,AU802,IF($BK$1=$K$402,AV802,IF($BK$1=$L$402,AW802,IF($BK$1=$M$402,AX802,IF($BK$1=$N$402,AY802,IF($BK$1=$O$402,AZ802,IF($BK$1=$P$402,BA802,IF($BK$1=$Q$402,BB802,IF($BK$1=$R$402,BC802,IF($BK$1=$S$402,BD802,IF($BK$1=$T$402,BE802,IF($BK$1=$U$402,BF802,IF($BK$1=$V$402,BG802,IF($BK$1=$D$500,AO900,IF($BK$1=$E$500,AP900,IF($BK$1=$F$500,AQ900,IF($BK$1=$G$500,AR900,IF($BK$1=$H$500,AS900,IF($BK$1=$I$500,AT900,IF($BK$1=$J$500,AU900,IF($BK$1=$K$500,AV900,IF($BK$1=$L$500,AW900,IF($BK$1=$M$500,AX900,IF($BK$1=$N$500,AY900,IF($BK$1=$O$500,AZ900,IF($BK$1=$P$500,BA900,IF($BK$1=$Q$500,BB900,IF($BK$1=$R$500,BC900,IF($BK$1=$S$500,BD900,IF($BK$1=$T$500,BE900,IF($BK$1=$U$500,BF900,BG900)))))))))))))))))))))))))))))))))))))</f>
        <v>7.1586157634360443</v>
      </c>
      <c r="BT7" s="4"/>
    </row>
    <row r="8" spans="1:72" customFormat="1" ht="14.1" customHeight="1">
      <c r="A8" s="16">
        <v>51007</v>
      </c>
      <c r="B8" s="16" t="s">
        <v>67</v>
      </c>
      <c r="C8" s="16" t="s">
        <v>64</v>
      </c>
      <c r="D8">
        <v>1438.2172040939299</v>
      </c>
      <c r="E8">
        <v>227.71261060237899</v>
      </c>
      <c r="F8">
        <v>366.17799079418199</v>
      </c>
      <c r="G8">
        <v>0</v>
      </c>
      <c r="H8">
        <v>0</v>
      </c>
      <c r="I8">
        <v>1005.38099861145</v>
      </c>
      <c r="J8">
        <v>6551.1380538940402</v>
      </c>
      <c r="K8">
        <v>4964.9998893737802</v>
      </c>
      <c r="L8">
        <v>9596.5929336547906</v>
      </c>
      <c r="M8">
        <v>13836.9997787476</v>
      </c>
      <c r="N8">
        <v>44.584799513220801</v>
      </c>
      <c r="O8">
        <v>390.96171700954397</v>
      </c>
      <c r="P8">
        <v>1906.9176607131999</v>
      </c>
      <c r="Q8">
        <v>1716.7033233642601</v>
      </c>
      <c r="R8">
        <v>1599.23341178894</v>
      </c>
      <c r="S8">
        <v>5764.9273300170898</v>
      </c>
      <c r="T8">
        <v>253.20627152919801</v>
      </c>
      <c r="U8">
        <v>0</v>
      </c>
      <c r="V8">
        <v>0</v>
      </c>
      <c r="W8">
        <v>49663.753973707608</v>
      </c>
      <c r="X8" s="2"/>
      <c r="AB8" s="16">
        <v>51005</v>
      </c>
      <c r="AC8">
        <f t="shared" si="0"/>
        <v>25.001772698809354</v>
      </c>
      <c r="AD8">
        <f t="shared" si="1"/>
        <v>35.164801884784396</v>
      </c>
      <c r="AJ8" s="4"/>
      <c r="AK8" s="2"/>
      <c r="AL8" s="16">
        <v>51007</v>
      </c>
      <c r="AM8" s="16" t="s">
        <v>67</v>
      </c>
      <c r="AN8" s="16" t="s">
        <v>64</v>
      </c>
      <c r="AO8">
        <v>1438.2172040939299</v>
      </c>
      <c r="AP8">
        <v>227.71261060237899</v>
      </c>
      <c r="AQ8">
        <v>366.17799079418199</v>
      </c>
      <c r="AR8">
        <v>0</v>
      </c>
      <c r="AS8">
        <v>0</v>
      </c>
      <c r="AT8">
        <v>1005.38099861145</v>
      </c>
      <c r="AU8">
        <v>6551.1380538940402</v>
      </c>
      <c r="AV8">
        <v>4964.9998893737802</v>
      </c>
      <c r="AW8">
        <v>9596.5929336547906</v>
      </c>
      <c r="AX8">
        <v>13836.9997787476</v>
      </c>
      <c r="AY8">
        <v>44.584799513220801</v>
      </c>
      <c r="AZ8">
        <v>390.96171700954397</v>
      </c>
      <c r="BA8">
        <v>1906.9176607131999</v>
      </c>
      <c r="BB8">
        <v>1716.7033233642601</v>
      </c>
      <c r="BC8">
        <v>1599.23341178894</v>
      </c>
      <c r="BD8">
        <v>5764.9273300170898</v>
      </c>
      <c r="BE8">
        <v>253.20627152919801</v>
      </c>
      <c r="BF8">
        <v>0</v>
      </c>
      <c r="BG8">
        <v>0</v>
      </c>
      <c r="BH8">
        <v>49663.753973707608</v>
      </c>
      <c r="BI8" s="4"/>
      <c r="BM8" s="16">
        <v>51005</v>
      </c>
      <c r="BN8">
        <f t="shared" si="2"/>
        <v>1.0520753445035442</v>
      </c>
      <c r="BO8">
        <f t="shared" si="3"/>
        <v>7.0878961709142239</v>
      </c>
      <c r="BT8" s="4"/>
    </row>
    <row r="9" spans="1:72" customFormat="1" ht="14.1" customHeight="1">
      <c r="A9" s="16">
        <v>51009</v>
      </c>
      <c r="B9" s="16" t="s">
        <v>68</v>
      </c>
      <c r="C9" s="16" t="s">
        <v>64</v>
      </c>
      <c r="D9">
        <v>0</v>
      </c>
      <c r="E9">
        <v>0</v>
      </c>
      <c r="F9">
        <v>482.394983798265</v>
      </c>
      <c r="G9">
        <v>1272.2050209045401</v>
      </c>
      <c r="H9">
        <v>3107.30591583252</v>
      </c>
      <c r="I9">
        <v>3181.60992985964</v>
      </c>
      <c r="J9">
        <v>10304.499807895199</v>
      </c>
      <c r="K9">
        <v>750.05400514602695</v>
      </c>
      <c r="L9">
        <v>12867.9416127205</v>
      </c>
      <c r="M9">
        <v>31869.999776840199</v>
      </c>
      <c r="N9">
        <v>275.744993895292</v>
      </c>
      <c r="O9">
        <v>516.75398093462002</v>
      </c>
      <c r="P9">
        <v>1538.2059892416</v>
      </c>
      <c r="Q9">
        <v>184.168004438281</v>
      </c>
      <c r="R9">
        <v>0</v>
      </c>
      <c r="S9">
        <v>0</v>
      </c>
      <c r="T9">
        <v>0</v>
      </c>
      <c r="U9">
        <v>0.30300000309944197</v>
      </c>
      <c r="V9">
        <v>0</v>
      </c>
      <c r="W9">
        <v>66351.187021509788</v>
      </c>
      <c r="X9" s="2"/>
      <c r="AB9" s="16">
        <v>51007</v>
      </c>
      <c r="AC9">
        <f t="shared" si="0"/>
        <v>40.037299862732056</v>
      </c>
      <c r="AD9">
        <f t="shared" si="1"/>
        <v>35.468916541360819</v>
      </c>
      <c r="AJ9" s="4"/>
      <c r="AK9" s="2"/>
      <c r="AL9" s="16">
        <v>51009</v>
      </c>
      <c r="AM9" s="16" t="s">
        <v>68</v>
      </c>
      <c r="AN9" s="16" t="s">
        <v>64</v>
      </c>
      <c r="AO9">
        <v>0</v>
      </c>
      <c r="AP9">
        <v>0</v>
      </c>
      <c r="AQ9">
        <v>482.394983798265</v>
      </c>
      <c r="AR9">
        <v>1272.2050209045401</v>
      </c>
      <c r="AS9">
        <v>3107.30591583252</v>
      </c>
      <c r="AT9">
        <v>3181.60992985964</v>
      </c>
      <c r="AU9">
        <v>10304.499807895199</v>
      </c>
      <c r="AV9">
        <v>750.05400514602695</v>
      </c>
      <c r="AW9">
        <v>12867.9416127205</v>
      </c>
      <c r="AX9">
        <v>31869.999776840199</v>
      </c>
      <c r="AY9">
        <v>275.744993895292</v>
      </c>
      <c r="AZ9">
        <v>516.75398093462002</v>
      </c>
      <c r="BA9">
        <v>1538.2059892416</v>
      </c>
      <c r="BB9">
        <v>184.168004438281</v>
      </c>
      <c r="BC9">
        <v>0</v>
      </c>
      <c r="BD9">
        <v>0</v>
      </c>
      <c r="BE9">
        <v>0</v>
      </c>
      <c r="BF9">
        <v>0.30300000309944197</v>
      </c>
      <c r="BG9">
        <v>0</v>
      </c>
      <c r="BH9">
        <v>66351.187021509788</v>
      </c>
      <c r="BI9" s="4"/>
      <c r="BM9" s="16">
        <v>51007</v>
      </c>
      <c r="BN9">
        <f t="shared" si="2"/>
        <v>13.031143603984852</v>
      </c>
      <c r="BO9">
        <f t="shared" si="3"/>
        <v>15.731718903734377</v>
      </c>
      <c r="BT9" s="4"/>
    </row>
    <row r="10" spans="1:72" customFormat="1" ht="14.1" customHeight="1">
      <c r="A10" s="16">
        <v>51011</v>
      </c>
      <c r="B10" s="16" t="s">
        <v>69</v>
      </c>
      <c r="C10" s="16" t="s">
        <v>64</v>
      </c>
      <c r="D10">
        <v>474.91850993037201</v>
      </c>
      <c r="E10">
        <v>58.254481758922303</v>
      </c>
      <c r="F10">
        <v>402.00000602006901</v>
      </c>
      <c r="G10">
        <v>0</v>
      </c>
      <c r="H10">
        <v>0</v>
      </c>
      <c r="I10">
        <v>1478.3169785141899</v>
      </c>
      <c r="J10">
        <v>7194.0949328541801</v>
      </c>
      <c r="K10">
        <v>3435.0000233650198</v>
      </c>
      <c r="L10">
        <v>16606.999994278001</v>
      </c>
      <c r="M10">
        <v>32522.0001430511</v>
      </c>
      <c r="N10">
        <v>97.715400122106104</v>
      </c>
      <c r="O10">
        <v>94.120600938796997</v>
      </c>
      <c r="P10">
        <v>2560.6050436496698</v>
      </c>
      <c r="Q10">
        <v>0</v>
      </c>
      <c r="R10">
        <v>364.31264090538002</v>
      </c>
      <c r="S10">
        <v>2345.0000052452101</v>
      </c>
      <c r="T10">
        <v>44.687340579927003</v>
      </c>
      <c r="U10">
        <v>0</v>
      </c>
      <c r="V10">
        <v>0</v>
      </c>
      <c r="W10">
        <v>67678.026101212949</v>
      </c>
      <c r="X10" s="2"/>
      <c r="AB10" s="16">
        <v>51009</v>
      </c>
      <c r="AC10">
        <f t="shared" si="0"/>
        <v>30.313741410141546</v>
      </c>
      <c r="AD10">
        <f t="shared" si="1"/>
        <v>35.156446103000064</v>
      </c>
      <c r="AJ10" s="4"/>
      <c r="AK10" s="2"/>
      <c r="AL10" s="16">
        <v>51011</v>
      </c>
      <c r="AM10" s="16" t="s">
        <v>69</v>
      </c>
      <c r="AN10" s="16" t="s">
        <v>64</v>
      </c>
      <c r="AO10">
        <v>474.91850993037201</v>
      </c>
      <c r="AP10">
        <v>58.254481758922303</v>
      </c>
      <c r="AQ10">
        <v>402.00000602006901</v>
      </c>
      <c r="AR10">
        <v>0</v>
      </c>
      <c r="AS10">
        <v>0</v>
      </c>
      <c r="AT10">
        <v>1478.3169785141899</v>
      </c>
      <c r="AU10">
        <v>7194.0949328541801</v>
      </c>
      <c r="AV10">
        <v>3435.0000233650198</v>
      </c>
      <c r="AW10">
        <v>16606.999994278001</v>
      </c>
      <c r="AX10">
        <v>32522.0001430511</v>
      </c>
      <c r="AY10">
        <v>97.715400122106104</v>
      </c>
      <c r="AZ10">
        <v>94.120600938796997</v>
      </c>
      <c r="BA10">
        <v>2560.6050436496698</v>
      </c>
      <c r="BB10">
        <v>0</v>
      </c>
      <c r="BC10">
        <v>364.31264090538002</v>
      </c>
      <c r="BD10">
        <v>2345.0000052452101</v>
      </c>
      <c r="BE10">
        <v>44.687340579927003</v>
      </c>
      <c r="BF10">
        <v>0</v>
      </c>
      <c r="BG10">
        <v>0</v>
      </c>
      <c r="BH10">
        <v>67678.026101212949</v>
      </c>
      <c r="BI10" s="4"/>
      <c r="BM10" s="16">
        <v>51009</v>
      </c>
      <c r="BN10">
        <f t="shared" si="2"/>
        <v>3.0073786984143478</v>
      </c>
      <c r="BO10">
        <f t="shared" si="3"/>
        <v>7.0834385929177763</v>
      </c>
      <c r="BT10" s="4"/>
    </row>
    <row r="11" spans="1:72" customFormat="1" ht="14.1" customHeight="1">
      <c r="A11" s="16">
        <v>51013</v>
      </c>
      <c r="B11" t="s">
        <v>70</v>
      </c>
      <c r="C11" s="16" t="s">
        <v>64</v>
      </c>
      <c r="D11">
        <v>0</v>
      </c>
      <c r="E11">
        <v>0</v>
      </c>
      <c r="F11">
        <v>0</v>
      </c>
      <c r="G11">
        <v>3029.25054951012</v>
      </c>
      <c r="H11">
        <v>5310.1215158700898</v>
      </c>
      <c r="I11">
        <v>4.8858288004994401</v>
      </c>
      <c r="J11">
        <v>31.183194980025299</v>
      </c>
      <c r="K11">
        <v>0</v>
      </c>
      <c r="L11">
        <v>0</v>
      </c>
      <c r="M11">
        <v>0</v>
      </c>
      <c r="N11">
        <v>1.9000000556843599E-3</v>
      </c>
      <c r="O11">
        <v>5.93000031658448E-2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8375.5022891639564</v>
      </c>
      <c r="X11" s="2"/>
      <c r="AB11" s="16">
        <v>51011</v>
      </c>
      <c r="AC11">
        <f t="shared" si="0"/>
        <v>32.495373735134997</v>
      </c>
      <c r="AD11">
        <f t="shared" si="1"/>
        <v>35.222196092140528</v>
      </c>
      <c r="AJ11" s="4"/>
      <c r="AK11" s="2"/>
      <c r="AL11" s="16">
        <v>51013</v>
      </c>
      <c r="AM11" t="s">
        <v>70</v>
      </c>
      <c r="AN11" s="16" t="s">
        <v>64</v>
      </c>
      <c r="AO11">
        <v>0</v>
      </c>
      <c r="AP11">
        <v>0</v>
      </c>
      <c r="AQ11">
        <v>0</v>
      </c>
      <c r="AR11">
        <v>3029.25054951012</v>
      </c>
      <c r="AS11">
        <v>5310.1215158700898</v>
      </c>
      <c r="AT11">
        <v>4.8858288004994401</v>
      </c>
      <c r="AU11">
        <v>31.183194980025299</v>
      </c>
      <c r="AV11">
        <v>0</v>
      </c>
      <c r="AW11">
        <v>0</v>
      </c>
      <c r="AX11">
        <v>0</v>
      </c>
      <c r="AY11">
        <v>1.9000000556843599E-3</v>
      </c>
      <c r="AZ11">
        <v>5.93000031658448E-2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8375.5022891639564</v>
      </c>
      <c r="BI11" s="4"/>
      <c r="BM11" s="16">
        <v>51011</v>
      </c>
      <c r="BN11">
        <f t="shared" si="2"/>
        <v>3.7411373163032868</v>
      </c>
      <c r="BO11">
        <f t="shared" si="3"/>
        <v>7.1185042476505132</v>
      </c>
      <c r="BT11" s="4"/>
    </row>
    <row r="12" spans="1:72" customFormat="1" ht="14.1" customHeight="1">
      <c r="A12" s="16">
        <v>51015</v>
      </c>
      <c r="B12" t="s">
        <v>71</v>
      </c>
      <c r="C12" s="16" t="s">
        <v>64</v>
      </c>
      <c r="D12">
        <v>10492.7495591473</v>
      </c>
      <c r="E12">
        <v>1985.1459615638</v>
      </c>
      <c r="F12">
        <v>9367.9213941227608</v>
      </c>
      <c r="G12">
        <v>515.84501075744595</v>
      </c>
      <c r="H12">
        <v>5343.4759979248001</v>
      </c>
      <c r="I12">
        <v>4292.7443148037401</v>
      </c>
      <c r="J12">
        <v>33613.519954398304</v>
      </c>
      <c r="K12">
        <v>3077.9742592044599</v>
      </c>
      <c r="L12">
        <v>40038.664080183997</v>
      </c>
      <c r="M12">
        <v>121781.981339395</v>
      </c>
      <c r="N12">
        <v>200.63271691065199</v>
      </c>
      <c r="O12">
        <v>1422.08229682408</v>
      </c>
      <c r="P12">
        <v>4419.9629917992297</v>
      </c>
      <c r="Q12">
        <v>0</v>
      </c>
      <c r="R12">
        <v>6542.2012525582704</v>
      </c>
      <c r="S12">
        <v>5922.9503320660397</v>
      </c>
      <c r="T12">
        <v>1237.73327454319</v>
      </c>
      <c r="U12">
        <v>0</v>
      </c>
      <c r="V12">
        <v>0</v>
      </c>
      <c r="W12">
        <v>250255.58473620308</v>
      </c>
      <c r="X12" s="2"/>
      <c r="AB12" s="16">
        <v>51013</v>
      </c>
      <c r="AC12">
        <f t="shared" si="0"/>
        <v>0</v>
      </c>
      <c r="AD12">
        <f t="shared" si="1"/>
        <v>0</v>
      </c>
      <c r="AJ12" s="4"/>
      <c r="AK12" s="2"/>
      <c r="AL12" s="16">
        <v>51015</v>
      </c>
      <c r="AM12" t="s">
        <v>71</v>
      </c>
      <c r="AN12" s="16" t="s">
        <v>64</v>
      </c>
      <c r="AO12">
        <v>10492.7495591473</v>
      </c>
      <c r="AP12">
        <v>1985.1459615638</v>
      </c>
      <c r="AQ12">
        <v>9367.9213941227608</v>
      </c>
      <c r="AR12">
        <v>515.84501075744595</v>
      </c>
      <c r="AS12">
        <v>5343.4759979248001</v>
      </c>
      <c r="AT12">
        <v>4292.7443148037401</v>
      </c>
      <c r="AU12">
        <v>33613.519954398304</v>
      </c>
      <c r="AV12">
        <v>3077.9742592044599</v>
      </c>
      <c r="AW12">
        <v>40038.664080183997</v>
      </c>
      <c r="AX12">
        <v>121781.981339395</v>
      </c>
      <c r="AY12">
        <v>200.63271691065199</v>
      </c>
      <c r="AZ12">
        <v>1422.08229682408</v>
      </c>
      <c r="BA12">
        <v>4419.9629917992297</v>
      </c>
      <c r="BB12">
        <v>0</v>
      </c>
      <c r="BC12">
        <v>6542.2012525582704</v>
      </c>
      <c r="BD12">
        <v>5922.9503320660397</v>
      </c>
      <c r="BE12">
        <v>1237.73327454319</v>
      </c>
      <c r="BF12">
        <v>0</v>
      </c>
      <c r="BG12">
        <v>0</v>
      </c>
      <c r="BH12">
        <v>250255.58473620308</v>
      </c>
      <c r="BI12" s="4"/>
      <c r="BM12" s="16">
        <v>51013</v>
      </c>
      <c r="BN12">
        <f t="shared" si="2"/>
        <v>0</v>
      </c>
      <c r="BO12">
        <f t="shared" si="3"/>
        <v>0</v>
      </c>
      <c r="BT12" s="4"/>
    </row>
    <row r="13" spans="1:72" customFormat="1" ht="14.1" customHeight="1">
      <c r="A13" s="16">
        <v>51017</v>
      </c>
      <c r="B13" t="s">
        <v>72</v>
      </c>
      <c r="C13" s="16" t="s">
        <v>64</v>
      </c>
      <c r="D13">
        <v>455.59119656681997</v>
      </c>
      <c r="E13">
        <v>25.408825073391199</v>
      </c>
      <c r="F13">
        <v>119.132004283369</v>
      </c>
      <c r="G13">
        <v>0</v>
      </c>
      <c r="H13">
        <v>0</v>
      </c>
      <c r="I13">
        <v>1617.5300047099599</v>
      </c>
      <c r="J13">
        <v>2591.6890437901002</v>
      </c>
      <c r="K13">
        <v>1442.8949946165101</v>
      </c>
      <c r="L13">
        <v>4989.64720726013</v>
      </c>
      <c r="M13">
        <v>13544.000063896199</v>
      </c>
      <c r="N13">
        <v>3.84220007108524</v>
      </c>
      <c r="O13">
        <v>40.104001041501803</v>
      </c>
      <c r="P13">
        <v>0</v>
      </c>
      <c r="Q13">
        <v>0</v>
      </c>
      <c r="R13">
        <v>486.31659558415402</v>
      </c>
      <c r="S13">
        <v>132.79699884355099</v>
      </c>
      <c r="T13">
        <v>27.1224158592522</v>
      </c>
      <c r="U13">
        <v>0</v>
      </c>
      <c r="V13">
        <v>0</v>
      </c>
      <c r="W13">
        <v>25476.075551596026</v>
      </c>
      <c r="X13" s="2"/>
      <c r="AB13" s="16">
        <v>51015</v>
      </c>
      <c r="AC13">
        <f t="shared" si="0"/>
        <v>40.764752982464131</v>
      </c>
      <c r="AD13">
        <f t="shared" si="1"/>
        <v>40.764752982464131</v>
      </c>
      <c r="AJ13" s="4"/>
      <c r="AK13" s="2"/>
      <c r="AL13" s="16">
        <v>51017</v>
      </c>
      <c r="AM13" t="s">
        <v>72</v>
      </c>
      <c r="AN13" s="16" t="s">
        <v>64</v>
      </c>
      <c r="AO13">
        <v>455.59119656681997</v>
      </c>
      <c r="AP13">
        <v>25.408825073391199</v>
      </c>
      <c r="AQ13">
        <v>119.132004283369</v>
      </c>
      <c r="AR13">
        <v>0</v>
      </c>
      <c r="AS13">
        <v>0</v>
      </c>
      <c r="AT13">
        <v>1617.5300047099599</v>
      </c>
      <c r="AU13">
        <v>2591.6890437901002</v>
      </c>
      <c r="AV13">
        <v>1442.8949946165101</v>
      </c>
      <c r="AW13">
        <v>4989.64720726013</v>
      </c>
      <c r="AX13">
        <v>13544.000063896199</v>
      </c>
      <c r="AY13">
        <v>3.84220007108524</v>
      </c>
      <c r="AZ13">
        <v>40.104001041501803</v>
      </c>
      <c r="BA13">
        <v>0</v>
      </c>
      <c r="BB13">
        <v>0</v>
      </c>
      <c r="BC13">
        <v>486.31659558415402</v>
      </c>
      <c r="BD13">
        <v>132.79699884355099</v>
      </c>
      <c r="BE13">
        <v>27.1224158592522</v>
      </c>
      <c r="BF13">
        <v>0</v>
      </c>
      <c r="BG13">
        <v>0</v>
      </c>
      <c r="BH13">
        <v>25476.075551596026</v>
      </c>
      <c r="BI13" s="4"/>
      <c r="BM13" s="16">
        <v>51015</v>
      </c>
      <c r="BN13">
        <f t="shared" si="2"/>
        <v>17.313316521820109</v>
      </c>
      <c r="BO13">
        <f t="shared" si="3"/>
        <v>20.248270132379286</v>
      </c>
      <c r="BT13" s="4"/>
    </row>
    <row r="14" spans="1:72" customFormat="1" ht="14.1" customHeight="1">
      <c r="A14" s="16">
        <v>51019</v>
      </c>
      <c r="B14" t="s">
        <v>73</v>
      </c>
      <c r="C14" s="16" t="s">
        <v>64</v>
      </c>
      <c r="D14">
        <v>709.38238334655796</v>
      </c>
      <c r="E14">
        <v>24.617626309394801</v>
      </c>
      <c r="F14">
        <v>1661.0000038147</v>
      </c>
      <c r="G14">
        <v>1475.8410034179699</v>
      </c>
      <c r="H14">
        <v>4270.6878662109402</v>
      </c>
      <c r="I14">
        <v>7666.4760518521098</v>
      </c>
      <c r="J14">
        <v>33768.560603927799</v>
      </c>
      <c r="K14">
        <v>3389.0001907348601</v>
      </c>
      <c r="L14">
        <v>40754.999755859397</v>
      </c>
      <c r="M14">
        <v>78457.999511718794</v>
      </c>
      <c r="N14">
        <v>82.724302053451495</v>
      </c>
      <c r="O14">
        <v>413.74392318725597</v>
      </c>
      <c r="P14">
        <v>2388.0001068115198</v>
      </c>
      <c r="Q14">
        <v>0</v>
      </c>
      <c r="R14">
        <v>2902.2822723388699</v>
      </c>
      <c r="S14">
        <v>456.000012397766</v>
      </c>
      <c r="T14">
        <v>100.717623472214</v>
      </c>
      <c r="U14">
        <v>0</v>
      </c>
      <c r="V14">
        <v>0</v>
      </c>
      <c r="W14">
        <v>178522.03323745361</v>
      </c>
      <c r="X14" s="2"/>
      <c r="AB14" s="16">
        <v>51017</v>
      </c>
      <c r="AC14">
        <f t="shared" si="0"/>
        <v>29.842825514891373</v>
      </c>
      <c r="AD14">
        <f t="shared" si="1"/>
        <v>34.999999119079114</v>
      </c>
      <c r="AJ14" s="4"/>
      <c r="AK14" s="2"/>
      <c r="AL14" s="16">
        <v>51019</v>
      </c>
      <c r="AM14" t="s">
        <v>73</v>
      </c>
      <c r="AN14" s="16" t="s">
        <v>64</v>
      </c>
      <c r="AO14">
        <v>709.38238334655796</v>
      </c>
      <c r="AP14">
        <v>24.617626309394801</v>
      </c>
      <c r="AQ14">
        <v>1661.0000038147</v>
      </c>
      <c r="AR14">
        <v>1475.8410034179699</v>
      </c>
      <c r="AS14">
        <v>4270.6878662109402</v>
      </c>
      <c r="AT14">
        <v>7666.4760518521098</v>
      </c>
      <c r="AU14">
        <v>33768.560603927799</v>
      </c>
      <c r="AV14">
        <v>3389.0001907348601</v>
      </c>
      <c r="AW14">
        <v>40754.999755859397</v>
      </c>
      <c r="AX14">
        <v>78457.999511718794</v>
      </c>
      <c r="AY14">
        <v>82.724302053451495</v>
      </c>
      <c r="AZ14">
        <v>413.74392318725597</v>
      </c>
      <c r="BA14">
        <v>2388.0001068115198</v>
      </c>
      <c r="BB14">
        <v>0</v>
      </c>
      <c r="BC14">
        <v>2902.2822723388699</v>
      </c>
      <c r="BD14">
        <v>456.000012397766</v>
      </c>
      <c r="BE14">
        <v>100.717623472214</v>
      </c>
      <c r="BF14">
        <v>0</v>
      </c>
      <c r="BG14">
        <v>0</v>
      </c>
      <c r="BH14">
        <v>178522.03323745361</v>
      </c>
      <c r="BI14" s="4"/>
      <c r="BM14" s="16">
        <v>51017</v>
      </c>
      <c r="BN14">
        <f t="shared" si="2"/>
        <v>4.8021560289730347</v>
      </c>
      <c r="BO14">
        <f t="shared" si="3"/>
        <v>6.9999997113927792</v>
      </c>
      <c r="BT14" s="4"/>
    </row>
    <row r="15" spans="1:72" customFormat="1" ht="14.1" customHeight="1">
      <c r="A15" s="16">
        <v>51023</v>
      </c>
      <c r="B15" t="s">
        <v>74</v>
      </c>
      <c r="C15" s="16" t="s">
        <v>64</v>
      </c>
      <c r="D15">
        <v>1361.57485187519</v>
      </c>
      <c r="E15">
        <v>118.425164345506</v>
      </c>
      <c r="F15">
        <v>1382.99998779874</v>
      </c>
      <c r="G15">
        <v>1174.0149425268201</v>
      </c>
      <c r="H15">
        <v>4837.4088249206497</v>
      </c>
      <c r="I15">
        <v>2811.8929850608101</v>
      </c>
      <c r="J15">
        <v>11842.414855958699</v>
      </c>
      <c r="K15">
        <v>2135.3510046326601</v>
      </c>
      <c r="L15">
        <v>16003.0002559237</v>
      </c>
      <c r="M15">
        <v>33547.000103160703</v>
      </c>
      <c r="N15">
        <v>8.8040000921319006</v>
      </c>
      <c r="O15">
        <v>540.54600161896099</v>
      </c>
      <c r="P15">
        <v>629.69399873330303</v>
      </c>
      <c r="Q15">
        <v>0</v>
      </c>
      <c r="R15">
        <v>827.98476387374103</v>
      </c>
      <c r="S15">
        <v>263.00000116875202</v>
      </c>
      <c r="T15">
        <v>72.015297462654402</v>
      </c>
      <c r="U15">
        <v>0</v>
      </c>
      <c r="V15">
        <v>0</v>
      </c>
      <c r="W15">
        <v>77556.127039153012</v>
      </c>
      <c r="X15" s="2"/>
      <c r="AB15" s="16">
        <v>51019</v>
      </c>
      <c r="AC15">
        <f t="shared" si="0"/>
        <v>32.260557361432383</v>
      </c>
      <c r="AD15">
        <f t="shared" si="1"/>
        <v>35.203902293127882</v>
      </c>
      <c r="AJ15" s="4"/>
      <c r="AK15" s="2"/>
      <c r="AL15" s="16">
        <v>51023</v>
      </c>
      <c r="AM15" t="s">
        <v>74</v>
      </c>
      <c r="AN15" s="16" t="s">
        <v>64</v>
      </c>
      <c r="AO15">
        <v>1361.57485187519</v>
      </c>
      <c r="AP15">
        <v>118.425164345506</v>
      </c>
      <c r="AQ15">
        <v>1382.99998779874</v>
      </c>
      <c r="AR15">
        <v>1174.0149425268201</v>
      </c>
      <c r="AS15">
        <v>4837.4088249206497</v>
      </c>
      <c r="AT15">
        <v>2811.8929850608101</v>
      </c>
      <c r="AU15">
        <v>11842.414855958699</v>
      </c>
      <c r="AV15">
        <v>2135.3510046326601</v>
      </c>
      <c r="AW15">
        <v>16003.0002559237</v>
      </c>
      <c r="AX15">
        <v>33547.000103160703</v>
      </c>
      <c r="AY15">
        <v>8.8040000921319006</v>
      </c>
      <c r="AZ15">
        <v>540.54600161896099</v>
      </c>
      <c r="BA15">
        <v>629.69399873330303</v>
      </c>
      <c r="BB15">
        <v>0</v>
      </c>
      <c r="BC15">
        <v>827.98476387374103</v>
      </c>
      <c r="BD15">
        <v>263.00000116875202</v>
      </c>
      <c r="BE15">
        <v>72.015297462654402</v>
      </c>
      <c r="BF15">
        <v>0</v>
      </c>
      <c r="BG15">
        <v>0</v>
      </c>
      <c r="BH15">
        <v>77556.127039153012</v>
      </c>
      <c r="BI15" s="4"/>
      <c r="BM15" s="16">
        <v>51019</v>
      </c>
      <c r="BN15">
        <f t="shared" si="2"/>
        <v>7.8152117449834195</v>
      </c>
      <c r="BO15">
        <f t="shared" si="3"/>
        <v>9.0925825644750482</v>
      </c>
      <c r="BT15" s="4"/>
    </row>
    <row r="16" spans="1:72" customFormat="1" ht="14.1" customHeight="1">
      <c r="A16" s="16">
        <v>51029</v>
      </c>
      <c r="B16" t="s">
        <v>75</v>
      </c>
      <c r="C16" s="16" t="s">
        <v>64</v>
      </c>
      <c r="D16">
        <v>672.84783601760898</v>
      </c>
      <c r="E16">
        <v>69.152174323797198</v>
      </c>
      <c r="F16">
        <v>679.99997663497902</v>
      </c>
      <c r="G16">
        <v>0</v>
      </c>
      <c r="H16">
        <v>0</v>
      </c>
      <c r="I16">
        <v>1881.15901231766</v>
      </c>
      <c r="J16">
        <v>7009.9449734687796</v>
      </c>
      <c r="K16">
        <v>1578.9999976158099</v>
      </c>
      <c r="L16">
        <v>16025.999965667699</v>
      </c>
      <c r="M16">
        <v>28055.999351501501</v>
      </c>
      <c r="N16">
        <v>50.864098876714699</v>
      </c>
      <c r="O16">
        <v>270.51899802684801</v>
      </c>
      <c r="P16">
        <v>591.43899273872398</v>
      </c>
      <c r="Q16">
        <v>0</v>
      </c>
      <c r="R16">
        <v>45.233148112893097</v>
      </c>
      <c r="S16">
        <v>1209.99998474121</v>
      </c>
      <c r="T16">
        <v>4.6488530300557596</v>
      </c>
      <c r="U16">
        <v>0</v>
      </c>
      <c r="V16">
        <v>0</v>
      </c>
      <c r="W16">
        <v>58146.80736307428</v>
      </c>
      <c r="X16" s="2"/>
      <c r="AB16" s="16">
        <v>51023</v>
      </c>
      <c r="AC16">
        <f t="shared" si="0"/>
        <v>31.631164500103228</v>
      </c>
      <c r="AD16">
        <f t="shared" si="1"/>
        <v>35.062799761160598</v>
      </c>
      <c r="AJ16" s="4"/>
      <c r="AK16" s="2"/>
      <c r="AL16" s="16">
        <v>51029</v>
      </c>
      <c r="AM16" t="s">
        <v>75</v>
      </c>
      <c r="AN16" s="16" t="s">
        <v>64</v>
      </c>
      <c r="AO16">
        <v>672.84783601760898</v>
      </c>
      <c r="AP16">
        <v>69.152174323797198</v>
      </c>
      <c r="AQ16">
        <v>679.99997663497902</v>
      </c>
      <c r="AR16">
        <v>0</v>
      </c>
      <c r="AS16">
        <v>0</v>
      </c>
      <c r="AT16">
        <v>1881.15901231766</v>
      </c>
      <c r="AU16">
        <v>7009.9449734687796</v>
      </c>
      <c r="AV16">
        <v>1578.9999976158099</v>
      </c>
      <c r="AW16">
        <v>16025.999965667699</v>
      </c>
      <c r="AX16">
        <v>28055.999351501501</v>
      </c>
      <c r="AY16">
        <v>50.864098876714699</v>
      </c>
      <c r="AZ16">
        <v>270.51899802684801</v>
      </c>
      <c r="BA16">
        <v>591.43899273872398</v>
      </c>
      <c r="BB16">
        <v>0</v>
      </c>
      <c r="BC16">
        <v>45.233148112893097</v>
      </c>
      <c r="BD16">
        <v>1209.99998474121</v>
      </c>
      <c r="BE16">
        <v>4.6488530300557596</v>
      </c>
      <c r="BF16">
        <v>0</v>
      </c>
      <c r="BG16">
        <v>0</v>
      </c>
      <c r="BH16">
        <v>58146.80736307428</v>
      </c>
      <c r="BI16" s="4"/>
      <c r="BM16" s="16">
        <v>51023</v>
      </c>
      <c r="BN16">
        <f t="shared" si="2"/>
        <v>3.7412600478842615</v>
      </c>
      <c r="BO16">
        <f t="shared" si="3"/>
        <v>7.0334936383156492</v>
      </c>
      <c r="BT16" s="4"/>
    </row>
    <row r="17" spans="1:72" customFormat="1" ht="14.1" customHeight="1">
      <c r="A17" s="16">
        <v>51031</v>
      </c>
      <c r="B17" t="s">
        <v>76</v>
      </c>
      <c r="C17" s="16" t="s">
        <v>64</v>
      </c>
      <c r="D17">
        <v>431.97685611247999</v>
      </c>
      <c r="E17">
        <v>60.248366797342896</v>
      </c>
      <c r="F17">
        <v>401.00000585615601</v>
      </c>
      <c r="G17">
        <v>1614.44104003906</v>
      </c>
      <c r="H17">
        <v>3813.44702148438</v>
      </c>
      <c r="I17">
        <v>4579.4159364700299</v>
      </c>
      <c r="J17">
        <v>19370.150562286399</v>
      </c>
      <c r="K17">
        <v>5818.1571252346002</v>
      </c>
      <c r="L17">
        <v>25787.999553680402</v>
      </c>
      <c r="M17">
        <v>52063.999500274702</v>
      </c>
      <c r="N17">
        <v>29.3571006264538</v>
      </c>
      <c r="O17">
        <v>65.115998039022102</v>
      </c>
      <c r="P17">
        <v>1823.09526079893</v>
      </c>
      <c r="Q17">
        <v>1228.1408092975601</v>
      </c>
      <c r="R17">
        <v>1551.4966778159101</v>
      </c>
      <c r="S17">
        <v>3584.7601921558398</v>
      </c>
      <c r="T17">
        <v>216.38923226296899</v>
      </c>
      <c r="U17">
        <v>0</v>
      </c>
      <c r="V17">
        <v>0</v>
      </c>
      <c r="W17">
        <v>122439.19123923224</v>
      </c>
      <c r="X17" s="2"/>
      <c r="AB17" s="16">
        <v>51029</v>
      </c>
      <c r="AC17">
        <f t="shared" si="0"/>
        <v>35.332378768300067</v>
      </c>
      <c r="AD17">
        <f t="shared" si="1"/>
        <v>35.507300697298604</v>
      </c>
      <c r="AJ17" s="4"/>
      <c r="AK17" s="2"/>
      <c r="AL17" s="16">
        <v>51031</v>
      </c>
      <c r="AM17" t="s">
        <v>76</v>
      </c>
      <c r="AN17" s="16" t="s">
        <v>64</v>
      </c>
      <c r="AO17">
        <v>431.97685611247999</v>
      </c>
      <c r="AP17">
        <v>60.248366797342896</v>
      </c>
      <c r="AQ17">
        <v>401.00000585615601</v>
      </c>
      <c r="AR17">
        <v>1614.44104003906</v>
      </c>
      <c r="AS17">
        <v>3813.44702148438</v>
      </c>
      <c r="AT17">
        <v>4579.4159364700299</v>
      </c>
      <c r="AU17">
        <v>19370.150562286399</v>
      </c>
      <c r="AV17">
        <v>5818.1571252346002</v>
      </c>
      <c r="AW17">
        <v>25787.999553680402</v>
      </c>
      <c r="AX17">
        <v>52063.999500274702</v>
      </c>
      <c r="AY17">
        <v>29.3571006264538</v>
      </c>
      <c r="AZ17">
        <v>65.115998039022102</v>
      </c>
      <c r="BA17">
        <v>1823.09526079893</v>
      </c>
      <c r="BB17">
        <v>1228.1408092975601</v>
      </c>
      <c r="BC17">
        <v>1551.4966778159101</v>
      </c>
      <c r="BD17">
        <v>3584.7601921558398</v>
      </c>
      <c r="BE17">
        <v>216.38923226296899</v>
      </c>
      <c r="BF17">
        <v>0</v>
      </c>
      <c r="BG17">
        <v>0</v>
      </c>
      <c r="BH17">
        <v>122439.19123923224</v>
      </c>
      <c r="BI17" s="4"/>
      <c r="BM17" s="16">
        <v>51029</v>
      </c>
      <c r="BN17">
        <f t="shared" si="2"/>
        <v>8.8210910541924967</v>
      </c>
      <c r="BO17">
        <f t="shared" si="3"/>
        <v>10.966789715647101</v>
      </c>
      <c r="BT17" s="4"/>
    </row>
    <row r="18" spans="1:72" customFormat="1" ht="14.1" customHeight="1">
      <c r="A18" s="16">
        <v>51033</v>
      </c>
      <c r="B18" t="s">
        <v>20</v>
      </c>
      <c r="C18" s="16" t="s">
        <v>64</v>
      </c>
      <c r="D18">
        <v>8884.1903610229492</v>
      </c>
      <c r="E18">
        <v>78.097378402948394</v>
      </c>
      <c r="F18">
        <v>113.999999672174</v>
      </c>
      <c r="G18">
        <v>0</v>
      </c>
      <c r="H18">
        <v>0</v>
      </c>
      <c r="I18">
        <v>2092.9059544997299</v>
      </c>
      <c r="J18">
        <v>13189.4599065781</v>
      </c>
      <c r="K18">
        <v>976.87999880313896</v>
      </c>
      <c r="L18">
        <v>3278.9999532699599</v>
      </c>
      <c r="M18">
        <v>4061.99996042252</v>
      </c>
      <c r="N18">
        <v>107.22399942576899</v>
      </c>
      <c r="O18">
        <v>160.75700247287801</v>
      </c>
      <c r="P18">
        <v>2930.6834716796898</v>
      </c>
      <c r="Q18">
        <v>6145.1764526367197</v>
      </c>
      <c r="R18">
        <v>193.02293339371701</v>
      </c>
      <c r="S18">
        <v>14641.3341350555</v>
      </c>
      <c r="T18">
        <v>1.69678761204705</v>
      </c>
      <c r="U18">
        <v>0</v>
      </c>
      <c r="V18">
        <v>0</v>
      </c>
      <c r="W18">
        <v>56856.428294947837</v>
      </c>
      <c r="X18" s="2"/>
      <c r="AB18" s="16">
        <v>51031</v>
      </c>
      <c r="AC18">
        <f t="shared" si="0"/>
        <v>34.515010372436194</v>
      </c>
      <c r="AD18">
        <f t="shared" si="1"/>
        <v>35.226267403363018</v>
      </c>
      <c r="AJ18" s="4"/>
      <c r="AK18" s="2"/>
      <c r="AL18" s="16">
        <v>51033</v>
      </c>
      <c r="AM18" t="s">
        <v>20</v>
      </c>
      <c r="AN18" s="16" t="s">
        <v>64</v>
      </c>
      <c r="AO18">
        <v>8884.1903610229492</v>
      </c>
      <c r="AP18">
        <v>78.097378402948394</v>
      </c>
      <c r="AQ18">
        <v>113.999999672174</v>
      </c>
      <c r="AR18">
        <v>0</v>
      </c>
      <c r="AS18">
        <v>0</v>
      </c>
      <c r="AT18">
        <v>2092.9059544997299</v>
      </c>
      <c r="AU18">
        <v>13189.4599065781</v>
      </c>
      <c r="AV18">
        <v>976.87999880313896</v>
      </c>
      <c r="AW18">
        <v>3278.9999532699599</v>
      </c>
      <c r="AX18">
        <v>4061.99996042252</v>
      </c>
      <c r="AY18">
        <v>107.22399942576899</v>
      </c>
      <c r="AZ18">
        <v>160.75700247287801</v>
      </c>
      <c r="BA18">
        <v>2930.6834716796898</v>
      </c>
      <c r="BB18">
        <v>6145.1764526367197</v>
      </c>
      <c r="BC18">
        <v>193.02293339371701</v>
      </c>
      <c r="BD18">
        <v>14641.3341350555</v>
      </c>
      <c r="BE18">
        <v>1.69678761204705</v>
      </c>
      <c r="BF18">
        <v>0</v>
      </c>
      <c r="BG18">
        <v>0</v>
      </c>
      <c r="BH18">
        <v>56856.428294947837</v>
      </c>
      <c r="BI18" s="4"/>
      <c r="BM18" s="16">
        <v>51031</v>
      </c>
      <c r="BN18">
        <f t="shared" si="2"/>
        <v>3.9954556955030625</v>
      </c>
      <c r="BO18">
        <f t="shared" si="3"/>
        <v>7.1206763736468606</v>
      </c>
      <c r="BT18" s="4"/>
    </row>
    <row r="19" spans="1:72" customFormat="1" ht="14.1" customHeight="1">
      <c r="A19" s="16">
        <v>51036</v>
      </c>
      <c r="B19" t="s">
        <v>77</v>
      </c>
      <c r="C19" s="16" t="s">
        <v>64</v>
      </c>
      <c r="D19">
        <v>4354.4140625</v>
      </c>
      <c r="E19">
        <v>11.565479427576101</v>
      </c>
      <c r="F19">
        <v>111.32799828052499</v>
      </c>
      <c r="G19">
        <v>4.4000000692904002E-2</v>
      </c>
      <c r="H19">
        <v>0</v>
      </c>
      <c r="I19">
        <v>538.19300093874301</v>
      </c>
      <c r="J19">
        <v>2960.6800306588402</v>
      </c>
      <c r="K19">
        <v>1928.0979957580601</v>
      </c>
      <c r="L19">
        <v>3031.8458709716801</v>
      </c>
      <c r="M19">
        <v>1123.99999046326</v>
      </c>
      <c r="N19">
        <v>21.261200368404399</v>
      </c>
      <c r="O19">
        <v>33.4429996013641</v>
      </c>
      <c r="P19">
        <v>0</v>
      </c>
      <c r="Q19">
        <v>7301.50779724121</v>
      </c>
      <c r="R19">
        <v>0</v>
      </c>
      <c r="S19">
        <v>5660.8012313842801</v>
      </c>
      <c r="T19">
        <v>0</v>
      </c>
      <c r="U19">
        <v>0</v>
      </c>
      <c r="V19">
        <v>0</v>
      </c>
      <c r="W19">
        <v>27077.181657594636</v>
      </c>
      <c r="X19" s="2"/>
      <c r="AB19" s="16">
        <v>51033</v>
      </c>
      <c r="AC19">
        <f t="shared" si="0"/>
        <v>38.433222113451912</v>
      </c>
      <c r="AD19">
        <f t="shared" si="1"/>
        <v>35.727356561007504</v>
      </c>
      <c r="AJ19" s="4"/>
      <c r="AK19" s="2"/>
      <c r="AL19" s="16">
        <v>51036</v>
      </c>
      <c r="AM19" t="s">
        <v>77</v>
      </c>
      <c r="AN19" s="16" t="s">
        <v>64</v>
      </c>
      <c r="AO19">
        <v>4354.4140625</v>
      </c>
      <c r="AP19">
        <v>11.565479427576101</v>
      </c>
      <c r="AQ19">
        <v>111.32799828052499</v>
      </c>
      <c r="AR19">
        <v>4.4000000692904002E-2</v>
      </c>
      <c r="AS19">
        <v>0</v>
      </c>
      <c r="AT19">
        <v>538.19300093874301</v>
      </c>
      <c r="AU19">
        <v>2960.6800306588402</v>
      </c>
      <c r="AV19">
        <v>1928.0979957580601</v>
      </c>
      <c r="AW19">
        <v>3031.8458709716801</v>
      </c>
      <c r="AX19">
        <v>1123.99999046326</v>
      </c>
      <c r="AY19">
        <v>21.261200368404399</v>
      </c>
      <c r="AZ19">
        <v>33.4429996013641</v>
      </c>
      <c r="BA19">
        <v>0</v>
      </c>
      <c r="BB19">
        <v>7301.50779724121</v>
      </c>
      <c r="BC19">
        <v>0</v>
      </c>
      <c r="BD19">
        <v>5660.8012313842801</v>
      </c>
      <c r="BE19">
        <v>0</v>
      </c>
      <c r="BF19">
        <v>0</v>
      </c>
      <c r="BG19">
        <v>0</v>
      </c>
      <c r="BH19">
        <v>27077.181657594636</v>
      </c>
      <c r="BI19" s="4"/>
      <c r="BM19" s="16">
        <v>51033</v>
      </c>
      <c r="BN19">
        <f t="shared" si="2"/>
        <v>18.414140754894248</v>
      </c>
      <c r="BO19">
        <f t="shared" si="3"/>
        <v>21.744424425410958</v>
      </c>
      <c r="BT19" s="4"/>
    </row>
    <row r="20" spans="1:72" customFormat="1" ht="14.1" customHeight="1">
      <c r="A20" s="16">
        <v>51041</v>
      </c>
      <c r="B20" t="s">
        <v>78</v>
      </c>
      <c r="C20" s="16" t="s">
        <v>64</v>
      </c>
      <c r="D20">
        <v>593.56812238693203</v>
      </c>
      <c r="E20">
        <v>42.487904086709001</v>
      </c>
      <c r="F20">
        <v>43.051002398133299</v>
      </c>
      <c r="G20">
        <v>25715.7946411148</v>
      </c>
      <c r="H20">
        <v>34167.415439784498</v>
      </c>
      <c r="I20">
        <v>23.378999635577198</v>
      </c>
      <c r="J20">
        <v>23.5519996136427</v>
      </c>
      <c r="K20">
        <v>804.42600226402305</v>
      </c>
      <c r="L20">
        <v>2057.70604324341</v>
      </c>
      <c r="M20">
        <v>1914.9999694824201</v>
      </c>
      <c r="N20">
        <v>36.400898858904803</v>
      </c>
      <c r="O20">
        <v>139.292002260685</v>
      </c>
      <c r="P20">
        <v>398</v>
      </c>
      <c r="Q20">
        <v>0</v>
      </c>
      <c r="R20">
        <v>0</v>
      </c>
      <c r="S20">
        <v>2053.0000143051102</v>
      </c>
      <c r="T20">
        <v>0</v>
      </c>
      <c r="U20">
        <v>0</v>
      </c>
      <c r="V20">
        <v>0</v>
      </c>
      <c r="W20">
        <v>68013.07303943485</v>
      </c>
      <c r="X20" s="2"/>
      <c r="AB20" s="16">
        <v>51036</v>
      </c>
      <c r="AC20">
        <f t="shared" si="0"/>
        <v>43.659687336651366</v>
      </c>
      <c r="AD20">
        <f t="shared" si="1"/>
        <v>39.838895886742534</v>
      </c>
      <c r="AJ20" s="4"/>
      <c r="AK20" s="2"/>
      <c r="AL20" s="16">
        <v>51041</v>
      </c>
      <c r="AM20" t="s">
        <v>78</v>
      </c>
      <c r="AN20" s="16" t="s">
        <v>64</v>
      </c>
      <c r="AO20">
        <v>593.56812238693203</v>
      </c>
      <c r="AP20">
        <v>42.487904086709001</v>
      </c>
      <c r="AQ20">
        <v>43.051002398133299</v>
      </c>
      <c r="AR20">
        <v>25715.7946411148</v>
      </c>
      <c r="AS20">
        <v>34167.415439784498</v>
      </c>
      <c r="AT20">
        <v>23.378999635577198</v>
      </c>
      <c r="AU20">
        <v>23.5519996136427</v>
      </c>
      <c r="AV20">
        <v>804.42600226402305</v>
      </c>
      <c r="AW20">
        <v>2057.70604324341</v>
      </c>
      <c r="AX20">
        <v>1914.9999694824201</v>
      </c>
      <c r="AY20">
        <v>36.400898858904803</v>
      </c>
      <c r="AZ20">
        <v>139.292002260685</v>
      </c>
      <c r="BA20">
        <v>398</v>
      </c>
      <c r="BB20">
        <v>0</v>
      </c>
      <c r="BC20">
        <v>0</v>
      </c>
      <c r="BD20">
        <v>2053.0000143051102</v>
      </c>
      <c r="BE20">
        <v>0</v>
      </c>
      <c r="BF20">
        <v>0</v>
      </c>
      <c r="BG20">
        <v>0</v>
      </c>
      <c r="BH20">
        <v>68013.07303943485</v>
      </c>
      <c r="BI20" s="4"/>
      <c r="BM20" s="16">
        <v>51036</v>
      </c>
      <c r="BN20">
        <f t="shared" si="2"/>
        <v>32.464590534768774</v>
      </c>
      <c r="BO20">
        <f t="shared" si="3"/>
        <v>34.835515415026613</v>
      </c>
      <c r="BT20" s="4"/>
    </row>
    <row r="21" spans="1:72" customFormat="1" ht="14.1" customHeight="1">
      <c r="A21" s="16">
        <v>51043</v>
      </c>
      <c r="B21" t="s">
        <v>79</v>
      </c>
      <c r="C21" s="16" t="s">
        <v>64</v>
      </c>
      <c r="D21">
        <v>2723.9350128173801</v>
      </c>
      <c r="E21">
        <v>198.06484222412101</v>
      </c>
      <c r="F21">
        <v>1413.214012146</v>
      </c>
      <c r="G21">
        <v>0</v>
      </c>
      <c r="H21">
        <v>0</v>
      </c>
      <c r="I21">
        <v>1328.11297357082</v>
      </c>
      <c r="J21">
        <v>10539.3940446787</v>
      </c>
      <c r="K21">
        <v>1424.1809539794899</v>
      </c>
      <c r="L21">
        <v>12325.969421386701</v>
      </c>
      <c r="M21">
        <v>29732.999511718801</v>
      </c>
      <c r="N21">
        <v>121.130203723907</v>
      </c>
      <c r="O21">
        <v>777.29299545288097</v>
      </c>
      <c r="P21">
        <v>267.62199592590298</v>
      </c>
      <c r="Q21">
        <v>0</v>
      </c>
      <c r="R21">
        <v>677.72101211547897</v>
      </c>
      <c r="S21">
        <v>2252.99998474121</v>
      </c>
      <c r="T21">
        <v>49.2789659500122</v>
      </c>
      <c r="U21">
        <v>0</v>
      </c>
      <c r="V21">
        <v>0</v>
      </c>
      <c r="W21">
        <v>63831.915930431409</v>
      </c>
      <c r="X21" s="2"/>
      <c r="AB21" s="16">
        <v>51041</v>
      </c>
      <c r="AC21">
        <f t="shared" si="0"/>
        <v>44.813674709616542</v>
      </c>
      <c r="AD21">
        <f t="shared" si="1"/>
        <v>35.845601941238478</v>
      </c>
      <c r="AJ21" s="4"/>
      <c r="AK21" s="2"/>
      <c r="AL21" s="16">
        <v>51043</v>
      </c>
      <c r="AM21" t="s">
        <v>79</v>
      </c>
      <c r="AN21" s="16" t="s">
        <v>64</v>
      </c>
      <c r="AO21">
        <v>2723.9350128173801</v>
      </c>
      <c r="AP21">
        <v>198.06484222412101</v>
      </c>
      <c r="AQ21">
        <v>1413.214012146</v>
      </c>
      <c r="AR21">
        <v>0</v>
      </c>
      <c r="AS21">
        <v>0</v>
      </c>
      <c r="AT21">
        <v>1328.11297357082</v>
      </c>
      <c r="AU21">
        <v>10539.3940446787</v>
      </c>
      <c r="AV21">
        <v>1424.1809539794899</v>
      </c>
      <c r="AW21">
        <v>12325.969421386701</v>
      </c>
      <c r="AX21">
        <v>29732.999511718801</v>
      </c>
      <c r="AY21">
        <v>121.130203723907</v>
      </c>
      <c r="AZ21">
        <v>777.29299545288097</v>
      </c>
      <c r="BA21">
        <v>267.62199592590298</v>
      </c>
      <c r="BB21">
        <v>0</v>
      </c>
      <c r="BC21">
        <v>677.72101211547897</v>
      </c>
      <c r="BD21">
        <v>2252.99998474121</v>
      </c>
      <c r="BE21">
        <v>49.2789659500122</v>
      </c>
      <c r="BF21">
        <v>0</v>
      </c>
      <c r="BG21">
        <v>0</v>
      </c>
      <c r="BH21">
        <v>63831.915930431409</v>
      </c>
      <c r="BI21" s="4"/>
      <c r="BM21" s="16">
        <v>51041</v>
      </c>
      <c r="BN21">
        <f t="shared" si="2"/>
        <v>3.7314041562592424</v>
      </c>
      <c r="BO21">
        <f t="shared" si="3"/>
        <v>7.4509879978504898</v>
      </c>
      <c r="BT21" s="4"/>
    </row>
    <row r="22" spans="1:72" customFormat="1" ht="14.1" customHeight="1">
      <c r="A22" s="16">
        <v>51045</v>
      </c>
      <c r="B22" t="s">
        <v>80</v>
      </c>
      <c r="C22" s="16" t="s">
        <v>64</v>
      </c>
      <c r="D22">
        <v>245.42978564743001</v>
      </c>
      <c r="E22">
        <v>8.3530070176748303</v>
      </c>
      <c r="F22">
        <v>136.437226538197</v>
      </c>
      <c r="G22">
        <v>0</v>
      </c>
      <c r="H22">
        <v>0</v>
      </c>
      <c r="I22">
        <v>1029.2770070741001</v>
      </c>
      <c r="J22">
        <v>2829.3649913817599</v>
      </c>
      <c r="K22">
        <v>844.80895973555698</v>
      </c>
      <c r="L22">
        <v>6290.1792206093696</v>
      </c>
      <c r="M22">
        <v>16844.582806021001</v>
      </c>
      <c r="N22">
        <v>22.073207970548498</v>
      </c>
      <c r="O22">
        <v>187.52250116923801</v>
      </c>
      <c r="P22">
        <v>861.89032182190601</v>
      </c>
      <c r="Q22">
        <v>0</v>
      </c>
      <c r="R22">
        <v>194.21806139498901</v>
      </c>
      <c r="S22">
        <v>0</v>
      </c>
      <c r="T22">
        <v>6.6100565656015497</v>
      </c>
      <c r="U22">
        <v>0</v>
      </c>
      <c r="V22">
        <v>0</v>
      </c>
      <c r="W22">
        <v>29500.747152947373</v>
      </c>
      <c r="X22" s="2"/>
      <c r="AB22" s="16">
        <v>51043</v>
      </c>
      <c r="AC22">
        <f t="shared" si="0"/>
        <v>28.752941248484465</v>
      </c>
      <c r="AD22">
        <f t="shared" si="1"/>
        <v>35.16428911550679</v>
      </c>
      <c r="AJ22" s="4"/>
      <c r="AK22" s="2"/>
      <c r="AL22" s="16">
        <v>51045</v>
      </c>
      <c r="AM22" t="s">
        <v>80</v>
      </c>
      <c r="AN22" s="16" t="s">
        <v>64</v>
      </c>
      <c r="AO22">
        <v>245.42978564743001</v>
      </c>
      <c r="AP22">
        <v>8.3530070176748303</v>
      </c>
      <c r="AQ22">
        <v>136.437226538197</v>
      </c>
      <c r="AR22">
        <v>0</v>
      </c>
      <c r="AS22">
        <v>0</v>
      </c>
      <c r="AT22">
        <v>1029.2770070741001</v>
      </c>
      <c r="AU22">
        <v>2829.3649913817599</v>
      </c>
      <c r="AV22">
        <v>844.80895973555698</v>
      </c>
      <c r="AW22">
        <v>6290.1792206093696</v>
      </c>
      <c r="AX22">
        <v>16844.582806021001</v>
      </c>
      <c r="AY22">
        <v>22.073207970548498</v>
      </c>
      <c r="AZ22">
        <v>187.52250116923801</v>
      </c>
      <c r="BA22">
        <v>861.89032182190601</v>
      </c>
      <c r="BB22">
        <v>0</v>
      </c>
      <c r="BC22">
        <v>194.21806139498901</v>
      </c>
      <c r="BD22">
        <v>0</v>
      </c>
      <c r="BE22">
        <v>6.6100565656015497</v>
      </c>
      <c r="BF22">
        <v>0</v>
      </c>
      <c r="BG22">
        <v>0</v>
      </c>
      <c r="BH22">
        <v>29500.747152947373</v>
      </c>
      <c r="BI22" s="4"/>
      <c r="BM22" s="16">
        <v>51043</v>
      </c>
      <c r="BN22">
        <f t="shared" si="2"/>
        <v>9.1324063920734257</v>
      </c>
      <c r="BO22">
        <f t="shared" si="3"/>
        <v>12.2049153794185</v>
      </c>
      <c r="BT22" s="4"/>
    </row>
    <row r="23" spans="1:72" customFormat="1" ht="14.1" customHeight="1">
      <c r="A23" s="16">
        <v>51047</v>
      </c>
      <c r="B23" t="s">
        <v>81</v>
      </c>
      <c r="C23" s="16" t="s">
        <v>64</v>
      </c>
      <c r="D23">
        <v>6388.4432001113901</v>
      </c>
      <c r="E23">
        <v>755.55656433105503</v>
      </c>
      <c r="F23">
        <v>1682.9999749660501</v>
      </c>
      <c r="G23">
        <v>0</v>
      </c>
      <c r="H23">
        <v>0</v>
      </c>
      <c r="I23">
        <v>3072.5780333876601</v>
      </c>
      <c r="J23">
        <v>17542.9541858435</v>
      </c>
      <c r="K23">
        <v>3126.33886909485</v>
      </c>
      <c r="L23">
        <v>24974</v>
      </c>
      <c r="M23">
        <v>41851.000053405798</v>
      </c>
      <c r="N23">
        <v>137.292398691177</v>
      </c>
      <c r="O23">
        <v>196.54129704832999</v>
      </c>
      <c r="P23">
        <v>1344.0519757270799</v>
      </c>
      <c r="Q23">
        <v>0</v>
      </c>
      <c r="R23">
        <v>1887.93877482414</v>
      </c>
      <c r="S23">
        <v>9131.9998989105206</v>
      </c>
      <c r="T23">
        <v>223.285155087709</v>
      </c>
      <c r="U23">
        <v>0</v>
      </c>
      <c r="V23">
        <v>0</v>
      </c>
      <c r="W23">
        <v>112314.98038142925</v>
      </c>
      <c r="X23" s="2"/>
      <c r="AB23" s="16">
        <v>51045</v>
      </c>
      <c r="AC23">
        <f t="shared" si="0"/>
        <v>30.568699181667732</v>
      </c>
      <c r="AD23">
        <f t="shared" si="1"/>
        <v>35.081499394334969</v>
      </c>
      <c r="AJ23" s="4"/>
      <c r="AK23" s="2"/>
      <c r="AL23" s="16">
        <v>51047</v>
      </c>
      <c r="AM23" t="s">
        <v>81</v>
      </c>
      <c r="AN23" s="16" t="s">
        <v>64</v>
      </c>
      <c r="AO23">
        <v>6388.4432001113901</v>
      </c>
      <c r="AP23">
        <v>755.55656433105503</v>
      </c>
      <c r="AQ23">
        <v>1682.9999749660501</v>
      </c>
      <c r="AR23">
        <v>0</v>
      </c>
      <c r="AS23">
        <v>0</v>
      </c>
      <c r="AT23">
        <v>3072.5780333876601</v>
      </c>
      <c r="AU23">
        <v>17542.9541858435</v>
      </c>
      <c r="AV23">
        <v>3126.33886909485</v>
      </c>
      <c r="AW23">
        <v>24974</v>
      </c>
      <c r="AX23">
        <v>41851.000053405798</v>
      </c>
      <c r="AY23">
        <v>137.292398691177</v>
      </c>
      <c r="AZ23">
        <v>196.54129704832999</v>
      </c>
      <c r="BA23">
        <v>1344.0519757270799</v>
      </c>
      <c r="BB23">
        <v>0</v>
      </c>
      <c r="BC23">
        <v>1887.93877482414</v>
      </c>
      <c r="BD23">
        <v>9131.9998989105206</v>
      </c>
      <c r="BE23">
        <v>223.285155087709</v>
      </c>
      <c r="BF23">
        <v>0</v>
      </c>
      <c r="BG23">
        <v>0</v>
      </c>
      <c r="BH23">
        <v>112314.98038142925</v>
      </c>
      <c r="BI23" s="4"/>
      <c r="BM23" s="16">
        <v>51045</v>
      </c>
      <c r="BN23">
        <f t="shared" si="2"/>
        <v>3.4566204446542526</v>
      </c>
      <c r="BO23">
        <f t="shared" si="3"/>
        <v>7.0434670025886996</v>
      </c>
      <c r="BT23" s="4"/>
    </row>
    <row r="24" spans="1:72" customFormat="1" ht="14.1" customHeight="1">
      <c r="A24" s="16">
        <v>51049</v>
      </c>
      <c r="B24" t="s">
        <v>82</v>
      </c>
      <c r="C24" s="16" t="s">
        <v>64</v>
      </c>
      <c r="D24">
        <v>348.31529235839798</v>
      </c>
      <c r="E24">
        <v>34.7038287818432</v>
      </c>
      <c r="F24">
        <v>151.92099738120999</v>
      </c>
      <c r="G24">
        <v>0</v>
      </c>
      <c r="H24">
        <v>0</v>
      </c>
      <c r="I24">
        <v>1071.3089904785199</v>
      </c>
      <c r="J24">
        <v>5082.1769065856897</v>
      </c>
      <c r="K24">
        <v>1736.8379850387601</v>
      </c>
      <c r="L24">
        <v>8395.7788963317907</v>
      </c>
      <c r="M24">
        <v>13129.999610900901</v>
      </c>
      <c r="N24">
        <v>84.889697849750505</v>
      </c>
      <c r="O24">
        <v>253.63799524307299</v>
      </c>
      <c r="P24">
        <v>622.49831390380905</v>
      </c>
      <c r="Q24">
        <v>798.11268186569202</v>
      </c>
      <c r="R24">
        <v>645.96704673767101</v>
      </c>
      <c r="S24">
        <v>1090.46923160553</v>
      </c>
      <c r="T24">
        <v>64.359874308109298</v>
      </c>
      <c r="U24">
        <v>0</v>
      </c>
      <c r="V24">
        <v>0</v>
      </c>
      <c r="W24">
        <v>33510.977349370747</v>
      </c>
      <c r="X24" s="2"/>
      <c r="AB24" s="16">
        <v>51047</v>
      </c>
      <c r="AC24">
        <f t="shared" si="0"/>
        <v>31.146178335206784</v>
      </c>
      <c r="AD24">
        <f t="shared" si="1"/>
        <v>35.421638236355534</v>
      </c>
      <c r="AJ24" s="4"/>
      <c r="AK24" s="2"/>
      <c r="AL24" s="16">
        <v>51049</v>
      </c>
      <c r="AM24" t="s">
        <v>82</v>
      </c>
      <c r="AN24" s="16" t="s">
        <v>64</v>
      </c>
      <c r="AO24">
        <v>348.31529235839798</v>
      </c>
      <c r="AP24">
        <v>34.7038287818432</v>
      </c>
      <c r="AQ24">
        <v>151.92099738120999</v>
      </c>
      <c r="AR24">
        <v>0</v>
      </c>
      <c r="AS24">
        <v>0</v>
      </c>
      <c r="AT24">
        <v>1071.3089904785199</v>
      </c>
      <c r="AU24">
        <v>5082.1769065856897</v>
      </c>
      <c r="AV24">
        <v>1736.8379850387601</v>
      </c>
      <c r="AW24">
        <v>8395.7788963317907</v>
      </c>
      <c r="AX24">
        <v>13129.999610900901</v>
      </c>
      <c r="AY24">
        <v>84.889697849750505</v>
      </c>
      <c r="AZ24">
        <v>253.63799524307299</v>
      </c>
      <c r="BA24">
        <v>622.49831390380905</v>
      </c>
      <c r="BB24">
        <v>798.11268186569202</v>
      </c>
      <c r="BC24">
        <v>645.96704673767101</v>
      </c>
      <c r="BD24">
        <v>1090.46923160553</v>
      </c>
      <c r="BE24">
        <v>64.359874308109298</v>
      </c>
      <c r="BF24">
        <v>0</v>
      </c>
      <c r="BG24">
        <v>0</v>
      </c>
      <c r="BH24">
        <v>33510.977349370747</v>
      </c>
      <c r="BI24" s="4"/>
      <c r="BM24" s="16">
        <v>51047</v>
      </c>
      <c r="BN24">
        <f t="shared" si="2"/>
        <v>8.857283894586292</v>
      </c>
      <c r="BO24">
        <f t="shared" si="3"/>
        <v>12.013976493561103</v>
      </c>
      <c r="BT24" s="4"/>
    </row>
    <row r="25" spans="1:72" customFormat="1" ht="14.1" customHeight="1">
      <c r="A25" s="16">
        <v>51053</v>
      </c>
      <c r="B25" t="s">
        <v>83</v>
      </c>
      <c r="C25" s="16" t="s">
        <v>64</v>
      </c>
      <c r="D25">
        <v>2863.82277297974</v>
      </c>
      <c r="E25">
        <v>82.302971005439801</v>
      </c>
      <c r="F25">
        <v>844.00004005432095</v>
      </c>
      <c r="G25">
        <v>594.77599346637703</v>
      </c>
      <c r="H25">
        <v>1933.04394078255</v>
      </c>
      <c r="I25">
        <v>1780.53500708193</v>
      </c>
      <c r="J25">
        <v>9374.07321777381</v>
      </c>
      <c r="K25">
        <v>6770.1309890747098</v>
      </c>
      <c r="L25">
        <v>6691.00002288818</v>
      </c>
      <c r="M25">
        <v>11155.0000915527</v>
      </c>
      <c r="N25">
        <v>78.106999516487093</v>
      </c>
      <c r="O25">
        <v>21.000000745058099</v>
      </c>
      <c r="P25">
        <v>2325.4150352478</v>
      </c>
      <c r="Q25">
        <v>2289.3561172485402</v>
      </c>
      <c r="R25">
        <v>185.96392512321501</v>
      </c>
      <c r="S25">
        <v>17053.385253906301</v>
      </c>
      <c r="T25">
        <v>5.3443895131349599</v>
      </c>
      <c r="U25">
        <v>0</v>
      </c>
      <c r="V25">
        <v>0</v>
      </c>
      <c r="W25">
        <v>64047.256767960294</v>
      </c>
      <c r="X25" s="2"/>
      <c r="AB25" s="16">
        <v>51049</v>
      </c>
      <c r="AC25">
        <f t="shared" si="0"/>
        <v>46.055062228335842</v>
      </c>
      <c r="AD25">
        <f t="shared" si="1"/>
        <v>42.673675672466437</v>
      </c>
      <c r="AJ25" s="4"/>
      <c r="AK25" s="2"/>
      <c r="AL25" s="16">
        <v>51053</v>
      </c>
      <c r="AM25" t="s">
        <v>83</v>
      </c>
      <c r="AN25" s="16" t="s">
        <v>64</v>
      </c>
      <c r="AO25">
        <v>2863.82277297974</v>
      </c>
      <c r="AP25">
        <v>82.302971005439801</v>
      </c>
      <c r="AQ25">
        <v>844.00004005432095</v>
      </c>
      <c r="AR25">
        <v>594.77599346637703</v>
      </c>
      <c r="AS25">
        <v>1933.04394078255</v>
      </c>
      <c r="AT25">
        <v>1780.53500708193</v>
      </c>
      <c r="AU25">
        <v>9374.07321777381</v>
      </c>
      <c r="AV25">
        <v>6770.1309890747098</v>
      </c>
      <c r="AW25">
        <v>6691.00002288818</v>
      </c>
      <c r="AX25">
        <v>11155.0000915527</v>
      </c>
      <c r="AY25">
        <v>78.106999516487093</v>
      </c>
      <c r="AZ25">
        <v>21.000000745058099</v>
      </c>
      <c r="BA25">
        <v>2325.4150352478</v>
      </c>
      <c r="BB25">
        <v>2289.3561172485402</v>
      </c>
      <c r="BC25">
        <v>185.96392512321501</v>
      </c>
      <c r="BD25">
        <v>17053.385253906301</v>
      </c>
      <c r="BE25">
        <v>5.3443895131349599</v>
      </c>
      <c r="BF25">
        <v>0</v>
      </c>
      <c r="BG25">
        <v>0</v>
      </c>
      <c r="BH25">
        <v>64047.256767960294</v>
      </c>
      <c r="BI25" s="4"/>
      <c r="BM25" s="16">
        <v>51049</v>
      </c>
      <c r="BN25">
        <f t="shared" si="2"/>
        <v>36.40808195194915</v>
      </c>
      <c r="BO25">
        <f t="shared" si="3"/>
        <v>38.787276282690094</v>
      </c>
      <c r="BT25" s="4"/>
    </row>
    <row r="26" spans="1:72" customFormat="1" ht="14.1" customHeight="1">
      <c r="A26" s="16">
        <v>51057</v>
      </c>
      <c r="B26" t="s">
        <v>84</v>
      </c>
      <c r="C26" s="16" t="s">
        <v>64</v>
      </c>
      <c r="D26">
        <v>11236.612976074201</v>
      </c>
      <c r="E26">
        <v>382.42917251586903</v>
      </c>
      <c r="F26">
        <v>1.29499996826053</v>
      </c>
      <c r="G26">
        <v>0</v>
      </c>
      <c r="H26">
        <v>0</v>
      </c>
      <c r="I26">
        <v>1022.24299087375</v>
      </c>
      <c r="J26">
        <v>6851.1989643499301</v>
      </c>
      <c r="K26">
        <v>1100.6060085296599</v>
      </c>
      <c r="L26">
        <v>525.17999982833896</v>
      </c>
      <c r="M26">
        <v>1964.3779659271199</v>
      </c>
      <c r="N26">
        <v>89.131498813629193</v>
      </c>
      <c r="O26">
        <v>71.493000566959395</v>
      </c>
      <c r="P26">
        <v>1361.1110477447501</v>
      </c>
      <c r="Q26">
        <v>9607.8886337280292</v>
      </c>
      <c r="R26">
        <v>0</v>
      </c>
      <c r="S26">
        <v>14003.0693206787</v>
      </c>
      <c r="T26">
        <v>0</v>
      </c>
      <c r="U26">
        <v>0</v>
      </c>
      <c r="V26">
        <v>0</v>
      </c>
      <c r="W26">
        <v>48216.636579599202</v>
      </c>
      <c r="X26" s="2"/>
      <c r="AB26" s="16">
        <v>51053</v>
      </c>
      <c r="AC26">
        <f t="shared" si="0"/>
        <v>33.177760872028344</v>
      </c>
      <c r="AD26">
        <f t="shared" si="1"/>
        <v>35.239874512708951</v>
      </c>
      <c r="AJ26" s="4"/>
      <c r="AK26" s="2"/>
      <c r="AL26" s="16">
        <v>51057</v>
      </c>
      <c r="AM26" t="s">
        <v>84</v>
      </c>
      <c r="AN26" s="16" t="s">
        <v>64</v>
      </c>
      <c r="AO26">
        <v>11236.612976074201</v>
      </c>
      <c r="AP26">
        <v>382.42917251586903</v>
      </c>
      <c r="AQ26">
        <v>1.29499996826053</v>
      </c>
      <c r="AR26">
        <v>0</v>
      </c>
      <c r="AS26">
        <v>0</v>
      </c>
      <c r="AT26">
        <v>1022.24299087375</v>
      </c>
      <c r="AU26">
        <v>6851.1989643499301</v>
      </c>
      <c r="AV26">
        <v>1100.6060085296599</v>
      </c>
      <c r="AW26">
        <v>525.17999982833896</v>
      </c>
      <c r="AX26">
        <v>1964.3779659271199</v>
      </c>
      <c r="AY26">
        <v>89.131498813629193</v>
      </c>
      <c r="AZ26">
        <v>71.493000566959395</v>
      </c>
      <c r="BA26">
        <v>1361.1110477447501</v>
      </c>
      <c r="BB26">
        <v>9607.8886337280292</v>
      </c>
      <c r="BC26">
        <v>0</v>
      </c>
      <c r="BD26">
        <v>14003.0693206787</v>
      </c>
      <c r="BE26">
        <v>0</v>
      </c>
      <c r="BF26">
        <v>0</v>
      </c>
      <c r="BG26">
        <v>0</v>
      </c>
      <c r="BH26">
        <v>48216.636579599202</v>
      </c>
      <c r="BI26" s="4"/>
      <c r="BM26" s="16">
        <v>51053</v>
      </c>
      <c r="BN26">
        <f t="shared" si="2"/>
        <v>20.336575604029861</v>
      </c>
      <c r="BO26">
        <f t="shared" si="3"/>
        <v>23.780604903572939</v>
      </c>
      <c r="BT26" s="4"/>
    </row>
    <row r="27" spans="1:72" customFormat="1" ht="14.1" customHeight="1">
      <c r="A27" s="16">
        <v>51059</v>
      </c>
      <c r="B27" t="s">
        <v>85</v>
      </c>
      <c r="C27" s="16" t="s">
        <v>64</v>
      </c>
      <c r="D27">
        <v>32.665466798469403</v>
      </c>
      <c r="E27">
        <v>1.1117431077145701</v>
      </c>
      <c r="F27">
        <v>0</v>
      </c>
      <c r="G27">
        <v>37882.978938881301</v>
      </c>
      <c r="H27">
        <v>60378.999040649302</v>
      </c>
      <c r="I27">
        <v>57.135892840102301</v>
      </c>
      <c r="J27">
        <v>70.208190171979396</v>
      </c>
      <c r="K27">
        <v>75.395000591408504</v>
      </c>
      <c r="L27">
        <v>561.60701175406598</v>
      </c>
      <c r="M27">
        <v>1577.0000325292301</v>
      </c>
      <c r="N27">
        <v>47.730402871034997</v>
      </c>
      <c r="O27">
        <v>154.24490092136</v>
      </c>
      <c r="P27">
        <v>23.8173006444704</v>
      </c>
      <c r="Q27">
        <v>9.5117003740742803</v>
      </c>
      <c r="R27">
        <v>0</v>
      </c>
      <c r="S27">
        <v>1.05809073568525</v>
      </c>
      <c r="T27">
        <v>0</v>
      </c>
      <c r="U27">
        <v>0</v>
      </c>
      <c r="V27">
        <v>0</v>
      </c>
      <c r="W27">
        <v>100873.46371287019</v>
      </c>
      <c r="X27" s="2"/>
      <c r="AB27" s="16">
        <v>51057</v>
      </c>
      <c r="AC27">
        <f t="shared" si="0"/>
        <v>43.892444282836024</v>
      </c>
      <c r="AD27">
        <f t="shared" si="1"/>
        <v>39.804380738374768</v>
      </c>
      <c r="AJ27" s="4"/>
      <c r="AK27" s="2"/>
      <c r="AL27" s="16">
        <v>51059</v>
      </c>
      <c r="AM27" t="s">
        <v>85</v>
      </c>
      <c r="AN27" s="16" t="s">
        <v>64</v>
      </c>
      <c r="AO27">
        <v>32.665466798469403</v>
      </c>
      <c r="AP27">
        <v>1.1117431077145701</v>
      </c>
      <c r="AQ27">
        <v>0</v>
      </c>
      <c r="AR27">
        <v>37882.978938881301</v>
      </c>
      <c r="AS27">
        <v>60378.999040649302</v>
      </c>
      <c r="AT27">
        <v>57.135892840102301</v>
      </c>
      <c r="AU27">
        <v>70.208190171979396</v>
      </c>
      <c r="AV27">
        <v>75.395000591408504</v>
      </c>
      <c r="AW27">
        <v>561.60701175406598</v>
      </c>
      <c r="AX27">
        <v>1577.0000325292301</v>
      </c>
      <c r="AY27">
        <v>47.730402871034997</v>
      </c>
      <c r="AZ27">
        <v>154.24490092136</v>
      </c>
      <c r="BA27">
        <v>23.8173006444704</v>
      </c>
      <c r="BB27">
        <v>9.5117003740742803</v>
      </c>
      <c r="BC27">
        <v>0</v>
      </c>
      <c r="BD27">
        <v>1.05809073568525</v>
      </c>
      <c r="BE27">
        <v>0</v>
      </c>
      <c r="BF27">
        <v>0</v>
      </c>
      <c r="BG27">
        <v>0</v>
      </c>
      <c r="BH27">
        <v>100873.46371287019</v>
      </c>
      <c r="BI27" s="4"/>
      <c r="BM27" s="16">
        <v>51057</v>
      </c>
      <c r="BN27">
        <f t="shared" si="2"/>
        <v>84.607532341992339</v>
      </c>
      <c r="BO27">
        <f t="shared" si="3"/>
        <v>86.790570764826526</v>
      </c>
      <c r="BT27" s="4"/>
    </row>
    <row r="28" spans="1:72" customFormat="1" ht="14.1" customHeight="1">
      <c r="A28" s="16">
        <v>51061</v>
      </c>
      <c r="B28" t="s">
        <v>86</v>
      </c>
      <c r="C28" s="16" t="s">
        <v>64</v>
      </c>
      <c r="D28">
        <v>9613.4611060619409</v>
      </c>
      <c r="E28">
        <v>732.33776703663204</v>
      </c>
      <c r="F28">
        <v>3125.0000153183901</v>
      </c>
      <c r="G28">
        <v>1331.39001131803</v>
      </c>
      <c r="H28">
        <v>6699.3529783263803</v>
      </c>
      <c r="I28">
        <v>2747.9069527331699</v>
      </c>
      <c r="J28">
        <v>18500.405279249</v>
      </c>
      <c r="K28">
        <v>6494.6650812178896</v>
      </c>
      <c r="L28">
        <v>33746.999788641901</v>
      </c>
      <c r="M28">
        <v>93748.0003633499</v>
      </c>
      <c r="N28">
        <v>223.58320519048701</v>
      </c>
      <c r="O28">
        <v>997.64498945698097</v>
      </c>
      <c r="P28">
        <v>1369.4969828911101</v>
      </c>
      <c r="Q28">
        <v>1176.82703801245</v>
      </c>
      <c r="R28">
        <v>4612.4560182988598</v>
      </c>
      <c r="S28">
        <v>9216.7607099413908</v>
      </c>
      <c r="T28">
        <v>351.36930297128902</v>
      </c>
      <c r="U28">
        <v>0</v>
      </c>
      <c r="V28">
        <v>0</v>
      </c>
      <c r="W28">
        <v>194687.65759001579</v>
      </c>
      <c r="X28" s="2"/>
      <c r="AB28" s="16">
        <v>51059</v>
      </c>
      <c r="AC28">
        <f t="shared" si="0"/>
        <v>33.978933182115391</v>
      </c>
      <c r="AD28">
        <f t="shared" si="1"/>
        <v>36.659782330520457</v>
      </c>
      <c r="AJ28" s="4"/>
      <c r="AK28" s="2"/>
      <c r="AL28" s="16">
        <v>51061</v>
      </c>
      <c r="AM28" t="s">
        <v>86</v>
      </c>
      <c r="AN28" s="16" t="s">
        <v>64</v>
      </c>
      <c r="AO28">
        <v>9613.4611060619409</v>
      </c>
      <c r="AP28">
        <v>732.33776703663204</v>
      </c>
      <c r="AQ28">
        <v>3125.0000153183901</v>
      </c>
      <c r="AR28">
        <v>1331.39001131803</v>
      </c>
      <c r="AS28">
        <v>6699.3529783263803</v>
      </c>
      <c r="AT28">
        <v>2747.9069527331699</v>
      </c>
      <c r="AU28">
        <v>18500.405279249</v>
      </c>
      <c r="AV28">
        <v>6494.6650812178896</v>
      </c>
      <c r="AW28">
        <v>33746.999788641901</v>
      </c>
      <c r="AX28">
        <v>93748.0003633499</v>
      </c>
      <c r="AY28">
        <v>223.58320519048701</v>
      </c>
      <c r="AZ28">
        <v>997.64498945698097</v>
      </c>
      <c r="BA28">
        <v>1369.4969828911101</v>
      </c>
      <c r="BB28">
        <v>1176.82703801245</v>
      </c>
      <c r="BC28">
        <v>4612.4560182988598</v>
      </c>
      <c r="BD28">
        <v>9216.7607099413908</v>
      </c>
      <c r="BE28">
        <v>351.36930297128902</v>
      </c>
      <c r="BF28">
        <v>0</v>
      </c>
      <c r="BG28">
        <v>0</v>
      </c>
      <c r="BH28">
        <v>194687.65759001579</v>
      </c>
      <c r="BI28" s="4"/>
      <c r="BM28" s="16">
        <v>51059</v>
      </c>
      <c r="BN28">
        <f t="shared" si="2"/>
        <v>5.0911928203586028</v>
      </c>
      <c r="BO28">
        <f t="shared" si="3"/>
        <v>7.8852167820165366</v>
      </c>
      <c r="BT28" s="4"/>
    </row>
    <row r="29" spans="1:72" customFormat="1" ht="14.1" customHeight="1">
      <c r="A29" s="16">
        <v>51065</v>
      </c>
      <c r="B29" t="s">
        <v>87</v>
      </c>
      <c r="C29" s="16" t="s">
        <v>64</v>
      </c>
      <c r="D29">
        <v>1256.07493400574</v>
      </c>
      <c r="E29">
        <v>52.236964479088797</v>
      </c>
      <c r="F29">
        <v>145.99999773502401</v>
      </c>
      <c r="G29">
        <v>0</v>
      </c>
      <c r="H29">
        <v>0</v>
      </c>
      <c r="I29">
        <v>3081.9159727096599</v>
      </c>
      <c r="J29">
        <v>7829.0890083312997</v>
      </c>
      <c r="K29">
        <v>792.264972448349</v>
      </c>
      <c r="L29">
        <v>6381.3828487396204</v>
      </c>
      <c r="M29">
        <v>12964.9999008179</v>
      </c>
      <c r="N29">
        <v>170.433397531509</v>
      </c>
      <c r="O29">
        <v>237.39199233055101</v>
      </c>
      <c r="P29">
        <v>263.00318431854203</v>
      </c>
      <c r="Q29">
        <v>746.42379665374801</v>
      </c>
      <c r="R29">
        <v>2.0361713729798798</v>
      </c>
      <c r="S29">
        <v>1309.8683819770799</v>
      </c>
      <c r="T29">
        <v>8.4679191728355405E-2</v>
      </c>
      <c r="U29">
        <v>0</v>
      </c>
      <c r="V29">
        <v>0</v>
      </c>
      <c r="W29">
        <v>35233.206202642818</v>
      </c>
      <c r="X29" s="2"/>
      <c r="AB29" s="16">
        <v>51061</v>
      </c>
      <c r="AC29">
        <f t="shared" si="0"/>
        <v>30.52664483859829</v>
      </c>
      <c r="AD29">
        <f t="shared" si="1"/>
        <v>35.141790917232854</v>
      </c>
      <c r="AJ29" s="4"/>
      <c r="AK29" s="2"/>
      <c r="AL29" s="16">
        <v>51065</v>
      </c>
      <c r="AM29" t="s">
        <v>87</v>
      </c>
      <c r="AN29" s="16" t="s">
        <v>64</v>
      </c>
      <c r="AO29">
        <v>1256.07493400574</v>
      </c>
      <c r="AP29">
        <v>52.236964479088797</v>
      </c>
      <c r="AQ29">
        <v>145.99999773502401</v>
      </c>
      <c r="AR29">
        <v>0</v>
      </c>
      <c r="AS29">
        <v>0</v>
      </c>
      <c r="AT29">
        <v>3081.9159727096599</v>
      </c>
      <c r="AU29">
        <v>7829.0890083312997</v>
      </c>
      <c r="AV29">
        <v>792.264972448349</v>
      </c>
      <c r="AW29">
        <v>6381.3828487396204</v>
      </c>
      <c r="AX29">
        <v>12964.9999008179</v>
      </c>
      <c r="AY29">
        <v>170.433397531509</v>
      </c>
      <c r="AZ29">
        <v>237.39199233055101</v>
      </c>
      <c r="BA29">
        <v>263.00318431854203</v>
      </c>
      <c r="BB29">
        <v>746.42379665374801</v>
      </c>
      <c r="BC29">
        <v>2.0361713729798798</v>
      </c>
      <c r="BD29">
        <v>1309.8683819770799</v>
      </c>
      <c r="BE29">
        <v>8.4679191728355405E-2</v>
      </c>
      <c r="BF29">
        <v>0</v>
      </c>
      <c r="BG29">
        <v>0</v>
      </c>
      <c r="BH29">
        <v>35233.206202642818</v>
      </c>
      <c r="BI29" s="4"/>
      <c r="BM29" s="16">
        <v>51061</v>
      </c>
      <c r="BN29">
        <f t="shared" si="2"/>
        <v>4.3745308233643643</v>
      </c>
      <c r="BO29">
        <f t="shared" si="3"/>
        <v>7.3217277722037943</v>
      </c>
      <c r="BT29" s="4"/>
    </row>
    <row r="30" spans="1:72" customFormat="1" ht="14.1" customHeight="1">
      <c r="A30" s="16">
        <v>51069</v>
      </c>
      <c r="B30" t="s">
        <v>21</v>
      </c>
      <c r="C30" s="16" t="s">
        <v>64</v>
      </c>
      <c r="D30">
        <v>2028.51669979095</v>
      </c>
      <c r="E30">
        <v>205.483323812485</v>
      </c>
      <c r="F30">
        <v>1340.13899850845</v>
      </c>
      <c r="G30">
        <v>1062.1729992330099</v>
      </c>
      <c r="H30">
        <v>11285.6326258183</v>
      </c>
      <c r="I30">
        <v>2835.8010149002098</v>
      </c>
      <c r="J30">
        <v>14628.0898808539</v>
      </c>
      <c r="K30">
        <v>1876.89597415924</v>
      </c>
      <c r="L30">
        <v>20588.059852600101</v>
      </c>
      <c r="M30">
        <v>32282.9999847412</v>
      </c>
      <c r="N30">
        <v>78.421899944543796</v>
      </c>
      <c r="O30">
        <v>5593.0142478942898</v>
      </c>
      <c r="P30">
        <v>1031.4249982833901</v>
      </c>
      <c r="Q30">
        <v>0</v>
      </c>
      <c r="R30">
        <v>644.69420838355995</v>
      </c>
      <c r="S30">
        <v>986.99998426437401</v>
      </c>
      <c r="T30">
        <v>65.305803537368803</v>
      </c>
      <c r="U30">
        <v>0</v>
      </c>
      <c r="V30">
        <v>0</v>
      </c>
      <c r="W30">
        <v>96533.652496725364</v>
      </c>
      <c r="X30" s="2"/>
      <c r="AB30" s="16">
        <v>51065</v>
      </c>
      <c r="AC30">
        <f t="shared" si="0"/>
        <v>32.189896042957663</v>
      </c>
      <c r="AD30">
        <f t="shared" si="1"/>
        <v>35.318230902373735</v>
      </c>
      <c r="AJ30" s="4"/>
      <c r="AK30" s="2"/>
      <c r="AL30" s="16">
        <v>51069</v>
      </c>
      <c r="AM30" t="s">
        <v>21</v>
      </c>
      <c r="AN30" s="16" t="s">
        <v>64</v>
      </c>
      <c r="AO30">
        <v>2028.51669979095</v>
      </c>
      <c r="AP30">
        <v>205.483323812485</v>
      </c>
      <c r="AQ30">
        <v>1340.13899850845</v>
      </c>
      <c r="AR30">
        <v>1062.1729992330099</v>
      </c>
      <c r="AS30">
        <v>11285.6326258183</v>
      </c>
      <c r="AT30">
        <v>2835.8010149002098</v>
      </c>
      <c r="AU30">
        <v>14628.0898808539</v>
      </c>
      <c r="AV30">
        <v>1876.89597415924</v>
      </c>
      <c r="AW30">
        <v>20588.059852600101</v>
      </c>
      <c r="AX30">
        <v>32282.9999847412</v>
      </c>
      <c r="AY30">
        <v>78.421899944543796</v>
      </c>
      <c r="AZ30">
        <v>5593.0142478942898</v>
      </c>
      <c r="BA30">
        <v>1031.4249982833901</v>
      </c>
      <c r="BB30">
        <v>0</v>
      </c>
      <c r="BC30">
        <v>644.69420838355995</v>
      </c>
      <c r="BD30">
        <v>986.99998426437401</v>
      </c>
      <c r="BE30">
        <v>65.305803537368803</v>
      </c>
      <c r="BF30">
        <v>0</v>
      </c>
      <c r="BG30">
        <v>0</v>
      </c>
      <c r="BH30">
        <v>96533.652496725364</v>
      </c>
      <c r="BI30" s="4"/>
      <c r="BM30" s="16">
        <v>51065</v>
      </c>
      <c r="BN30">
        <f t="shared" si="2"/>
        <v>1.688231397546941</v>
      </c>
      <c r="BO30">
        <f t="shared" si="3"/>
        <v>7.1697225972029432</v>
      </c>
      <c r="BT30" s="4"/>
    </row>
    <row r="31" spans="1:72" customFormat="1" ht="14.1" customHeight="1">
      <c r="A31" s="16">
        <v>51071</v>
      </c>
      <c r="B31" t="s">
        <v>88</v>
      </c>
      <c r="C31" s="16" t="s">
        <v>64</v>
      </c>
      <c r="D31">
        <v>167.97682029008899</v>
      </c>
      <c r="E31">
        <v>6.0231840740889302</v>
      </c>
      <c r="F31">
        <v>383.06700444221502</v>
      </c>
      <c r="G31">
        <v>0</v>
      </c>
      <c r="H31">
        <v>0</v>
      </c>
      <c r="I31">
        <v>1964.8359492719201</v>
      </c>
      <c r="J31">
        <v>7891.6051250100099</v>
      </c>
      <c r="K31">
        <v>1329.4209747314501</v>
      </c>
      <c r="L31">
        <v>7605.7129297256497</v>
      </c>
      <c r="M31">
        <v>25550.999588012699</v>
      </c>
      <c r="N31">
        <v>35.369498804211602</v>
      </c>
      <c r="O31">
        <v>214.37519785761799</v>
      </c>
      <c r="P31">
        <v>0</v>
      </c>
      <c r="Q31">
        <v>0</v>
      </c>
      <c r="R31">
        <v>219.14216044545199</v>
      </c>
      <c r="S31">
        <v>0</v>
      </c>
      <c r="T31">
        <v>7.8578320508822799</v>
      </c>
      <c r="U31">
        <v>0</v>
      </c>
      <c r="V31">
        <v>0</v>
      </c>
      <c r="W31">
        <v>45376.38626471629</v>
      </c>
      <c r="X31" s="2"/>
      <c r="AB31" s="16">
        <v>51069</v>
      </c>
      <c r="AC31">
        <f t="shared" si="0"/>
        <v>22.062970781847582</v>
      </c>
      <c r="AD31">
        <f t="shared" si="1"/>
        <v>35.147172323493614</v>
      </c>
      <c r="AJ31" s="4"/>
      <c r="AK31" s="2"/>
      <c r="AL31" s="16">
        <v>51071</v>
      </c>
      <c r="AM31" t="s">
        <v>88</v>
      </c>
      <c r="AN31" s="16" t="s">
        <v>64</v>
      </c>
      <c r="AO31">
        <v>167.97682029008899</v>
      </c>
      <c r="AP31">
        <v>6.0231840740889302</v>
      </c>
      <c r="AQ31">
        <v>383.06700444221502</v>
      </c>
      <c r="AR31">
        <v>0</v>
      </c>
      <c r="AS31">
        <v>0</v>
      </c>
      <c r="AT31">
        <v>1964.8359492719201</v>
      </c>
      <c r="AU31">
        <v>7891.6051250100099</v>
      </c>
      <c r="AV31">
        <v>1329.4209747314501</v>
      </c>
      <c r="AW31">
        <v>7605.7129297256497</v>
      </c>
      <c r="AX31">
        <v>25550.999588012699</v>
      </c>
      <c r="AY31">
        <v>35.369498804211602</v>
      </c>
      <c r="AZ31">
        <v>214.37519785761799</v>
      </c>
      <c r="BA31">
        <v>0</v>
      </c>
      <c r="BB31">
        <v>0</v>
      </c>
      <c r="BC31">
        <v>219.14216044545199</v>
      </c>
      <c r="BD31">
        <v>0</v>
      </c>
      <c r="BE31">
        <v>7.8578320508822799</v>
      </c>
      <c r="BF31">
        <v>0</v>
      </c>
      <c r="BG31">
        <v>0</v>
      </c>
      <c r="BH31">
        <v>45376.38626471629</v>
      </c>
      <c r="BI31" s="4"/>
      <c r="BM31" s="16">
        <v>51069</v>
      </c>
      <c r="BN31">
        <f t="shared" si="2"/>
        <v>3.3309991062090951</v>
      </c>
      <c r="BO31">
        <f t="shared" si="3"/>
        <v>7.0784921319008838</v>
      </c>
      <c r="BT31" s="4"/>
    </row>
    <row r="32" spans="1:72" customFormat="1" ht="14.1" customHeight="1">
      <c r="A32" s="16">
        <v>51073</v>
      </c>
      <c r="B32" t="s">
        <v>89</v>
      </c>
      <c r="C32" s="16" t="s">
        <v>64</v>
      </c>
      <c r="D32">
        <v>4420.7343368530301</v>
      </c>
      <c r="E32">
        <v>167.15040540695199</v>
      </c>
      <c r="F32">
        <v>87.999999046325698</v>
      </c>
      <c r="G32">
        <v>633.01202392578102</v>
      </c>
      <c r="H32">
        <v>2764.2290954589798</v>
      </c>
      <c r="I32">
        <v>2840.5860023498499</v>
      </c>
      <c r="J32">
        <v>13665.8008880615</v>
      </c>
      <c r="K32">
        <v>0</v>
      </c>
      <c r="L32">
        <v>1205.99997711182</v>
      </c>
      <c r="M32">
        <v>986.99999046325695</v>
      </c>
      <c r="N32">
        <v>28.721500098705299</v>
      </c>
      <c r="O32">
        <v>109.74249839782701</v>
      </c>
      <c r="P32">
        <v>347.95928287506098</v>
      </c>
      <c r="Q32">
        <v>986.96667671203602</v>
      </c>
      <c r="R32">
        <v>35.189924955367999</v>
      </c>
      <c r="S32">
        <v>5734.6278991699201</v>
      </c>
      <c r="T32">
        <v>1.3305505476891999</v>
      </c>
      <c r="U32">
        <v>0</v>
      </c>
      <c r="V32">
        <v>0</v>
      </c>
      <c r="W32">
        <v>34017.0510514341</v>
      </c>
      <c r="X32" s="2"/>
      <c r="AB32" s="16">
        <v>51071</v>
      </c>
      <c r="AC32">
        <f t="shared" si="0"/>
        <v>32.319014068659108</v>
      </c>
      <c r="AD32">
        <f t="shared" si="1"/>
        <v>35.173372037164775</v>
      </c>
      <c r="AJ32" s="4"/>
      <c r="AK32" s="2"/>
      <c r="AL32" s="16">
        <v>51073</v>
      </c>
      <c r="AM32" t="s">
        <v>89</v>
      </c>
      <c r="AN32" s="16" t="s">
        <v>64</v>
      </c>
      <c r="AO32">
        <v>4420.7343368530301</v>
      </c>
      <c r="AP32">
        <v>167.15040540695199</v>
      </c>
      <c r="AQ32">
        <v>87.999999046325698</v>
      </c>
      <c r="AR32">
        <v>633.01202392578102</v>
      </c>
      <c r="AS32">
        <v>2764.2290954589798</v>
      </c>
      <c r="AT32">
        <v>2840.5860023498499</v>
      </c>
      <c r="AU32">
        <v>13665.8008880615</v>
      </c>
      <c r="AV32">
        <v>0</v>
      </c>
      <c r="AW32">
        <v>1205.99997711182</v>
      </c>
      <c r="AX32">
        <v>986.99999046325695</v>
      </c>
      <c r="AY32">
        <v>28.721500098705299</v>
      </c>
      <c r="AZ32">
        <v>109.74249839782701</v>
      </c>
      <c r="BA32">
        <v>347.95928287506098</v>
      </c>
      <c r="BB32">
        <v>986.96667671203602</v>
      </c>
      <c r="BC32">
        <v>35.189924955367999</v>
      </c>
      <c r="BD32">
        <v>5734.6278991699201</v>
      </c>
      <c r="BE32">
        <v>1.3305505476891999</v>
      </c>
      <c r="BF32">
        <v>0</v>
      </c>
      <c r="BG32">
        <v>0</v>
      </c>
      <c r="BH32">
        <v>34017.0510514341</v>
      </c>
      <c r="BI32" s="4"/>
      <c r="BM32" s="16">
        <v>51071</v>
      </c>
      <c r="BN32">
        <f t="shared" si="2"/>
        <v>5.6085567413813893</v>
      </c>
      <c r="BO32">
        <f t="shared" si="3"/>
        <v>7.0924653420729111</v>
      </c>
      <c r="BT32" s="4"/>
    </row>
    <row r="33" spans="1:72" customFormat="1" ht="14.1" customHeight="1">
      <c r="A33" s="16">
        <v>51075</v>
      </c>
      <c r="B33" t="s">
        <v>90</v>
      </c>
      <c r="C33" s="16" t="s">
        <v>64</v>
      </c>
      <c r="D33">
        <v>3173.6250877380398</v>
      </c>
      <c r="E33">
        <v>414.97494769096397</v>
      </c>
      <c r="F33">
        <v>347.61699414253201</v>
      </c>
      <c r="G33">
        <v>163.84899902343801</v>
      </c>
      <c r="H33">
        <v>108.71900177002</v>
      </c>
      <c r="I33">
        <v>3015.9829418361201</v>
      </c>
      <c r="J33">
        <v>9476.9490845799392</v>
      </c>
      <c r="K33">
        <v>991.99997329711903</v>
      </c>
      <c r="L33">
        <v>6123.1118583679199</v>
      </c>
      <c r="M33">
        <v>15477.9998703003</v>
      </c>
      <c r="N33">
        <v>33.1059000939131</v>
      </c>
      <c r="O33">
        <v>122.871997475624</v>
      </c>
      <c r="P33">
        <v>1123.5336647033701</v>
      </c>
      <c r="Q33">
        <v>1811.30224609375</v>
      </c>
      <c r="R33">
        <v>1132.0272922515901</v>
      </c>
      <c r="S33">
        <v>3102.9495048522899</v>
      </c>
      <c r="T33">
        <v>148.02093207836199</v>
      </c>
      <c r="U33">
        <v>0</v>
      </c>
      <c r="V33">
        <v>0</v>
      </c>
      <c r="W33">
        <v>46768.640296295285</v>
      </c>
      <c r="X33" s="2"/>
      <c r="AB33" s="16">
        <v>51073</v>
      </c>
      <c r="AC33">
        <f t="shared" si="0"/>
        <v>37.407858892687905</v>
      </c>
      <c r="AD33">
        <f t="shared" si="1"/>
        <v>35.833334013399501</v>
      </c>
      <c r="AJ33" s="4"/>
      <c r="AK33" s="2"/>
      <c r="AL33" s="16">
        <v>51075</v>
      </c>
      <c r="AM33" t="s">
        <v>90</v>
      </c>
      <c r="AN33" s="16" t="s">
        <v>64</v>
      </c>
      <c r="AO33">
        <v>3173.6250877380398</v>
      </c>
      <c r="AP33">
        <v>414.97494769096397</v>
      </c>
      <c r="AQ33">
        <v>347.61699414253201</v>
      </c>
      <c r="AR33">
        <v>163.84899902343801</v>
      </c>
      <c r="AS33">
        <v>108.71900177002</v>
      </c>
      <c r="AT33">
        <v>3015.9829418361201</v>
      </c>
      <c r="AU33">
        <v>9476.9490845799392</v>
      </c>
      <c r="AV33">
        <v>991.99997329711903</v>
      </c>
      <c r="AW33">
        <v>6123.1118583679199</v>
      </c>
      <c r="AX33">
        <v>15477.9998703003</v>
      </c>
      <c r="AY33">
        <v>33.1059000939131</v>
      </c>
      <c r="AZ33">
        <v>122.871997475624</v>
      </c>
      <c r="BA33">
        <v>1123.5336647033701</v>
      </c>
      <c r="BB33">
        <v>1811.30224609375</v>
      </c>
      <c r="BC33">
        <v>1132.0272922515901</v>
      </c>
      <c r="BD33">
        <v>3102.9495048522899</v>
      </c>
      <c r="BE33">
        <v>148.02093207836199</v>
      </c>
      <c r="BF33">
        <v>0</v>
      </c>
      <c r="BG33">
        <v>0</v>
      </c>
      <c r="BH33">
        <v>46768.640296295285</v>
      </c>
      <c r="BI33" s="4"/>
      <c r="BM33" s="16">
        <v>51073</v>
      </c>
      <c r="BN33">
        <f t="shared" si="2"/>
        <v>0</v>
      </c>
      <c r="BO33">
        <f t="shared" si="3"/>
        <v>7.4444445857295083</v>
      </c>
      <c r="BT33" s="4"/>
    </row>
    <row r="34" spans="1:72" customFormat="1" ht="14.1" customHeight="1">
      <c r="A34" s="16">
        <v>51079</v>
      </c>
      <c r="B34" t="s">
        <v>91</v>
      </c>
      <c r="C34" s="16" t="s">
        <v>64</v>
      </c>
      <c r="D34">
        <v>351.86358481645601</v>
      </c>
      <c r="E34">
        <v>11.975397306494401</v>
      </c>
      <c r="F34">
        <v>227.50999937951599</v>
      </c>
      <c r="G34">
        <v>0</v>
      </c>
      <c r="H34">
        <v>0</v>
      </c>
      <c r="I34">
        <v>1836.8140096664399</v>
      </c>
      <c r="J34">
        <v>8181.3291325569198</v>
      </c>
      <c r="K34">
        <v>504.12899249792099</v>
      </c>
      <c r="L34">
        <v>5293.7539525031998</v>
      </c>
      <c r="M34">
        <v>10937.0001077652</v>
      </c>
      <c r="N34">
        <v>27.6009002123028</v>
      </c>
      <c r="O34">
        <v>140.82499827444599</v>
      </c>
      <c r="P34">
        <v>3.2539999699220101</v>
      </c>
      <c r="Q34">
        <v>0</v>
      </c>
      <c r="R34">
        <v>7.4069117633625901</v>
      </c>
      <c r="S34">
        <v>104.32100045681</v>
      </c>
      <c r="T34">
        <v>0.252088338980684</v>
      </c>
      <c r="U34">
        <v>0</v>
      </c>
      <c r="V34">
        <v>0</v>
      </c>
      <c r="W34">
        <v>27628.035075507971</v>
      </c>
      <c r="X34" s="2"/>
      <c r="AB34" s="16">
        <v>51075</v>
      </c>
      <c r="AC34">
        <f t="shared" si="0"/>
        <v>33.368927469018267</v>
      </c>
      <c r="AD34">
        <f t="shared" si="1"/>
        <v>35.499747657837851</v>
      </c>
      <c r="AJ34" s="4"/>
      <c r="AK34" s="2"/>
      <c r="AL34" s="16">
        <v>51079</v>
      </c>
      <c r="AM34" t="s">
        <v>91</v>
      </c>
      <c r="AN34" s="16" t="s">
        <v>64</v>
      </c>
      <c r="AO34">
        <v>351.86358481645601</v>
      </c>
      <c r="AP34">
        <v>11.975397306494401</v>
      </c>
      <c r="AQ34">
        <v>227.50999937951599</v>
      </c>
      <c r="AR34">
        <v>0</v>
      </c>
      <c r="AS34">
        <v>0</v>
      </c>
      <c r="AT34">
        <v>1836.8140096664399</v>
      </c>
      <c r="AU34">
        <v>8181.3291325569198</v>
      </c>
      <c r="AV34">
        <v>504.12899249792099</v>
      </c>
      <c r="AW34">
        <v>5293.7539525031998</v>
      </c>
      <c r="AX34">
        <v>10937.0001077652</v>
      </c>
      <c r="AY34">
        <v>27.6009002123028</v>
      </c>
      <c r="AZ34">
        <v>140.82499827444599</v>
      </c>
      <c r="BA34">
        <v>3.2539999699220101</v>
      </c>
      <c r="BB34">
        <v>0</v>
      </c>
      <c r="BC34">
        <v>7.4069117633625901</v>
      </c>
      <c r="BD34">
        <v>104.32100045681</v>
      </c>
      <c r="BE34">
        <v>0.252088338980684</v>
      </c>
      <c r="BF34">
        <v>0</v>
      </c>
      <c r="BG34">
        <v>0</v>
      </c>
      <c r="BH34">
        <v>27628.035075507971</v>
      </c>
      <c r="BI34" s="4"/>
      <c r="BM34" s="16">
        <v>51075</v>
      </c>
      <c r="BN34">
        <f t="shared" si="2"/>
        <v>5.9044987420653525</v>
      </c>
      <c r="BO34">
        <f t="shared" si="3"/>
        <v>9.3706357177161586</v>
      </c>
      <c r="BT34" s="4"/>
    </row>
    <row r="35" spans="1:72" customFormat="1" ht="14.1" customHeight="1">
      <c r="A35" s="16">
        <v>51085</v>
      </c>
      <c r="B35" t="s">
        <v>92</v>
      </c>
      <c r="C35" s="16" t="s">
        <v>64</v>
      </c>
      <c r="D35">
        <v>10581.030071258499</v>
      </c>
      <c r="E35">
        <v>503.30649447441101</v>
      </c>
      <c r="F35">
        <v>940.62297439575195</v>
      </c>
      <c r="G35">
        <v>3634.6290735006301</v>
      </c>
      <c r="H35">
        <v>11913.7817586362</v>
      </c>
      <c r="I35">
        <v>3307.0600352287302</v>
      </c>
      <c r="J35">
        <v>18712.540355444002</v>
      </c>
      <c r="K35">
        <v>1405.5739855766301</v>
      </c>
      <c r="L35">
        <v>11984.3219642639</v>
      </c>
      <c r="M35">
        <v>11814.0000076294</v>
      </c>
      <c r="N35">
        <v>428.39519655704498</v>
      </c>
      <c r="O35">
        <v>308.81230008602103</v>
      </c>
      <c r="P35">
        <v>1312.02134990692</v>
      </c>
      <c r="Q35">
        <v>9980.6966781616193</v>
      </c>
      <c r="R35">
        <v>697.70007443428005</v>
      </c>
      <c r="S35">
        <v>17005.015247345</v>
      </c>
      <c r="T35">
        <v>33.187408305704601</v>
      </c>
      <c r="U35">
        <v>0</v>
      </c>
      <c r="V35">
        <v>0</v>
      </c>
      <c r="W35">
        <v>104562.69497520474</v>
      </c>
      <c r="X35" s="2"/>
      <c r="AB35" s="16">
        <v>51079</v>
      </c>
      <c r="AC35">
        <f t="shared" si="0"/>
        <v>32.160603900423382</v>
      </c>
      <c r="AD35">
        <f t="shared" si="1"/>
        <v>35.069396120702095</v>
      </c>
      <c r="AJ35" s="4"/>
      <c r="AK35" s="2"/>
      <c r="AL35" s="16">
        <v>51085</v>
      </c>
      <c r="AM35" t="s">
        <v>92</v>
      </c>
      <c r="AN35" s="16" t="s">
        <v>64</v>
      </c>
      <c r="AO35">
        <v>10581.030071258499</v>
      </c>
      <c r="AP35">
        <v>503.30649447441101</v>
      </c>
      <c r="AQ35">
        <v>940.62297439575195</v>
      </c>
      <c r="AR35">
        <v>3634.6290735006301</v>
      </c>
      <c r="AS35">
        <v>11913.7817586362</v>
      </c>
      <c r="AT35">
        <v>3307.0600352287302</v>
      </c>
      <c r="AU35">
        <v>18712.540355444002</v>
      </c>
      <c r="AV35">
        <v>1405.5739855766301</v>
      </c>
      <c r="AW35">
        <v>11984.3219642639</v>
      </c>
      <c r="AX35">
        <v>11814.0000076294</v>
      </c>
      <c r="AY35">
        <v>428.39519655704498</v>
      </c>
      <c r="AZ35">
        <v>308.81230008602103</v>
      </c>
      <c r="BA35">
        <v>1312.02134990692</v>
      </c>
      <c r="BB35">
        <v>9980.6966781616193</v>
      </c>
      <c r="BC35">
        <v>697.70007443428005</v>
      </c>
      <c r="BD35">
        <v>17005.015247345</v>
      </c>
      <c r="BE35">
        <v>33.187408305704601</v>
      </c>
      <c r="BF35">
        <v>0</v>
      </c>
      <c r="BG35">
        <v>0</v>
      </c>
      <c r="BH35">
        <v>104562.69497520474</v>
      </c>
      <c r="BI35" s="4"/>
      <c r="BM35" s="16">
        <v>51079</v>
      </c>
      <c r="BN35">
        <f t="shared" si="2"/>
        <v>4.8755681114166212</v>
      </c>
      <c r="BO35">
        <f t="shared" si="3"/>
        <v>7.0370112307402488</v>
      </c>
      <c r="BT35" s="4"/>
    </row>
    <row r="36" spans="1:72" customFormat="1" ht="14.1" customHeight="1">
      <c r="A36" s="16">
        <v>51087</v>
      </c>
      <c r="B36" t="s">
        <v>93</v>
      </c>
      <c r="C36" s="16" t="s">
        <v>64</v>
      </c>
      <c r="D36">
        <v>1927.2817802429199</v>
      </c>
      <c r="E36">
        <v>39.328265458345399</v>
      </c>
      <c r="F36">
        <v>3.01500017568469</v>
      </c>
      <c r="G36">
        <v>15574.9856520295</v>
      </c>
      <c r="H36">
        <v>32015.3645349443</v>
      </c>
      <c r="I36">
        <v>42.641998887062101</v>
      </c>
      <c r="J36">
        <v>43.166000127792401</v>
      </c>
      <c r="K36">
        <v>31.5569997131824</v>
      </c>
      <c r="L36">
        <v>1652.63099098206</v>
      </c>
      <c r="M36">
        <v>2048.20995330811</v>
      </c>
      <c r="N36">
        <v>96.656900942325606</v>
      </c>
      <c r="O36">
        <v>75.425799667835193</v>
      </c>
      <c r="P36">
        <v>819.88638019561802</v>
      </c>
      <c r="Q36">
        <v>416.39061522483797</v>
      </c>
      <c r="R36">
        <v>0</v>
      </c>
      <c r="S36">
        <v>3521.81053352356</v>
      </c>
      <c r="T36">
        <v>0</v>
      </c>
      <c r="U36">
        <v>157.022998809814</v>
      </c>
      <c r="V36">
        <v>640.96300506591797</v>
      </c>
      <c r="W36">
        <v>59106.337409298867</v>
      </c>
      <c r="X36" s="2"/>
      <c r="AB36" s="16">
        <v>51085</v>
      </c>
      <c r="AC36">
        <f t="shared" si="0"/>
        <v>38.361553936356827</v>
      </c>
      <c r="AD36">
        <f t="shared" si="1"/>
        <v>35.24782384123759</v>
      </c>
      <c r="AJ36" s="4"/>
      <c r="AK36" s="2"/>
      <c r="AL36" s="16">
        <v>51087</v>
      </c>
      <c r="AM36" t="s">
        <v>93</v>
      </c>
      <c r="AN36" s="16" t="s">
        <v>64</v>
      </c>
      <c r="AO36">
        <v>1927.2817802429199</v>
      </c>
      <c r="AP36">
        <v>39.328265458345399</v>
      </c>
      <c r="AQ36">
        <v>3.01500017568469</v>
      </c>
      <c r="AR36">
        <v>15574.9856520295</v>
      </c>
      <c r="AS36">
        <v>32015.3645349443</v>
      </c>
      <c r="AT36">
        <v>42.641998887062101</v>
      </c>
      <c r="AU36">
        <v>43.166000127792401</v>
      </c>
      <c r="AV36">
        <v>31.5569997131824</v>
      </c>
      <c r="AW36">
        <v>1652.63099098206</v>
      </c>
      <c r="AX36">
        <v>2048.20995330811</v>
      </c>
      <c r="AY36">
        <v>96.656900942325606</v>
      </c>
      <c r="AZ36">
        <v>75.425799667835193</v>
      </c>
      <c r="BA36">
        <v>819.88638019561802</v>
      </c>
      <c r="BB36">
        <v>416.39061522483797</v>
      </c>
      <c r="BC36">
        <v>0</v>
      </c>
      <c r="BD36">
        <v>3521.81053352356</v>
      </c>
      <c r="BE36">
        <v>0</v>
      </c>
      <c r="BF36">
        <v>157.022998809814</v>
      </c>
      <c r="BG36">
        <v>640.96300506591797</v>
      </c>
      <c r="BH36">
        <v>59106.337409298867</v>
      </c>
      <c r="BI36" s="4"/>
      <c r="BM36" s="16">
        <v>51085</v>
      </c>
      <c r="BN36">
        <f t="shared" si="2"/>
        <v>6.9785260241961291</v>
      </c>
      <c r="BO36">
        <f t="shared" si="3"/>
        <v>10.504973278424568</v>
      </c>
      <c r="BT36" s="4"/>
    </row>
    <row r="37" spans="1:72" customFormat="1" ht="14.1" customHeight="1">
      <c r="A37" s="16">
        <v>51091</v>
      </c>
      <c r="B37" t="s">
        <v>94</v>
      </c>
      <c r="C37" s="16" t="s">
        <v>64</v>
      </c>
      <c r="D37">
        <v>0</v>
      </c>
      <c r="E37">
        <v>0</v>
      </c>
      <c r="F37">
        <v>467.00001573562599</v>
      </c>
      <c r="G37">
        <v>0</v>
      </c>
      <c r="H37">
        <v>0</v>
      </c>
      <c r="I37">
        <v>577.87199640274002</v>
      </c>
      <c r="J37">
        <v>2009.8269939939501</v>
      </c>
      <c r="K37">
        <v>1420.00000095367</v>
      </c>
      <c r="L37">
        <v>6975.9999275207501</v>
      </c>
      <c r="M37">
        <v>46359.999374389598</v>
      </c>
      <c r="N37">
        <v>32.336999997496598</v>
      </c>
      <c r="O37">
        <v>54.313000082969701</v>
      </c>
      <c r="P37">
        <v>265.82098126411398</v>
      </c>
      <c r="Q37">
        <v>217.45000243186999</v>
      </c>
      <c r="R37">
        <v>0</v>
      </c>
      <c r="S37">
        <v>0</v>
      </c>
      <c r="T37">
        <v>0</v>
      </c>
      <c r="U37">
        <v>0</v>
      </c>
      <c r="V37">
        <v>0</v>
      </c>
      <c r="W37">
        <v>58380.619292772783</v>
      </c>
      <c r="X37" s="2"/>
      <c r="AB37" s="16">
        <v>51087</v>
      </c>
      <c r="AC37">
        <f t="shared" si="0"/>
        <v>36.598404093873022</v>
      </c>
      <c r="AD37">
        <f t="shared" si="1"/>
        <v>36.240122996311946</v>
      </c>
      <c r="AJ37" s="4"/>
      <c r="AK37" s="2"/>
      <c r="AL37" s="16">
        <v>51091</v>
      </c>
      <c r="AM37" t="s">
        <v>94</v>
      </c>
      <c r="AN37" s="16" t="s">
        <v>64</v>
      </c>
      <c r="AO37">
        <v>0</v>
      </c>
      <c r="AP37">
        <v>0</v>
      </c>
      <c r="AQ37">
        <v>467.00001573562599</v>
      </c>
      <c r="AR37">
        <v>0</v>
      </c>
      <c r="AS37">
        <v>0</v>
      </c>
      <c r="AT37">
        <v>577.87199640274002</v>
      </c>
      <c r="AU37">
        <v>2009.8269939939501</v>
      </c>
      <c r="AV37">
        <v>1420.00000095367</v>
      </c>
      <c r="AW37">
        <v>6975.9999275207501</v>
      </c>
      <c r="AX37">
        <v>46359.999374389598</v>
      </c>
      <c r="AY37">
        <v>32.336999997496598</v>
      </c>
      <c r="AZ37">
        <v>54.313000082969701</v>
      </c>
      <c r="BA37">
        <v>265.82098126411398</v>
      </c>
      <c r="BB37">
        <v>217.45000243186999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58380.619292772783</v>
      </c>
      <c r="BI37" s="4"/>
      <c r="BM37" s="16">
        <v>51087</v>
      </c>
      <c r="BN37">
        <f t="shared" si="2"/>
        <v>14.055178054528769</v>
      </c>
      <c r="BO37">
        <f t="shared" si="3"/>
        <v>17.21366835797394</v>
      </c>
      <c r="BT37" s="4"/>
    </row>
    <row r="38" spans="1:72" customFormat="1" ht="14.1" customHeight="1">
      <c r="A38" s="16">
        <v>51093</v>
      </c>
      <c r="B38" t="s">
        <v>95</v>
      </c>
      <c r="C38" s="16" t="s">
        <v>64</v>
      </c>
      <c r="D38">
        <v>5568.5546569824201</v>
      </c>
      <c r="E38">
        <v>81.060675978660598</v>
      </c>
      <c r="F38">
        <v>12.993300199508701</v>
      </c>
      <c r="G38">
        <v>238.49000549316401</v>
      </c>
      <c r="H38">
        <v>1122.41296386719</v>
      </c>
      <c r="I38">
        <v>1736.6329879760699</v>
      </c>
      <c r="J38">
        <v>14760.358810424799</v>
      </c>
      <c r="K38">
        <v>18102.916564941399</v>
      </c>
      <c r="L38">
        <v>1722.00002288818</v>
      </c>
      <c r="M38">
        <v>4200.0000839233398</v>
      </c>
      <c r="N38">
        <v>86.874801754951505</v>
      </c>
      <c r="O38">
        <v>484.33919429779098</v>
      </c>
      <c r="P38">
        <v>4168.4601898193396</v>
      </c>
      <c r="Q38">
        <v>3670.96360778809</v>
      </c>
      <c r="R38">
        <v>213.78048801422099</v>
      </c>
      <c r="S38">
        <v>18182.5295410156</v>
      </c>
      <c r="T38">
        <v>3.1119730025529901</v>
      </c>
      <c r="U38">
        <v>0</v>
      </c>
      <c r="V38">
        <v>0</v>
      </c>
      <c r="W38">
        <v>74355.479868367285</v>
      </c>
      <c r="X38" s="2"/>
      <c r="AB38" s="16">
        <v>51091</v>
      </c>
      <c r="AC38">
        <f t="shared" si="0"/>
        <v>33.576805745767544</v>
      </c>
      <c r="AD38">
        <f t="shared" si="1"/>
        <v>35.070957950686243</v>
      </c>
      <c r="AJ38" s="4"/>
      <c r="AK38" s="2"/>
      <c r="AL38" s="16">
        <v>51093</v>
      </c>
      <c r="AM38" t="s">
        <v>95</v>
      </c>
      <c r="AN38" s="16" t="s">
        <v>64</v>
      </c>
      <c r="AO38">
        <v>5568.5546569824201</v>
      </c>
      <c r="AP38">
        <v>81.060675978660598</v>
      </c>
      <c r="AQ38">
        <v>12.993300199508701</v>
      </c>
      <c r="AR38">
        <v>238.49000549316401</v>
      </c>
      <c r="AS38">
        <v>1122.41296386719</v>
      </c>
      <c r="AT38">
        <v>1736.6329879760699</v>
      </c>
      <c r="AU38">
        <v>14760.358810424799</v>
      </c>
      <c r="AV38">
        <v>18102.916564941399</v>
      </c>
      <c r="AW38">
        <v>1722.00002288818</v>
      </c>
      <c r="AX38">
        <v>4200.0000839233398</v>
      </c>
      <c r="AY38">
        <v>86.874801754951505</v>
      </c>
      <c r="AZ38">
        <v>484.33919429779098</v>
      </c>
      <c r="BA38">
        <v>4168.4601898193396</v>
      </c>
      <c r="BB38">
        <v>3670.96360778809</v>
      </c>
      <c r="BC38">
        <v>213.78048801422099</v>
      </c>
      <c r="BD38">
        <v>18182.5295410156</v>
      </c>
      <c r="BE38">
        <v>3.1119730025529901</v>
      </c>
      <c r="BF38">
        <v>0</v>
      </c>
      <c r="BG38">
        <v>0</v>
      </c>
      <c r="BH38">
        <v>74355.479868367285</v>
      </c>
      <c r="BI38" s="4"/>
      <c r="BM38" s="16">
        <v>51091</v>
      </c>
      <c r="BN38">
        <f t="shared" si="2"/>
        <v>12.343763462191072</v>
      </c>
      <c r="BO38">
        <f t="shared" si="3"/>
        <v>13.028492590452217</v>
      </c>
      <c r="BT38" s="4"/>
    </row>
    <row r="39" spans="1:72" customFormat="1" ht="14.1" customHeight="1">
      <c r="A39" s="16">
        <v>51095</v>
      </c>
      <c r="B39" t="s">
        <v>96</v>
      </c>
      <c r="C39" s="16" t="s">
        <v>64</v>
      </c>
      <c r="D39">
        <v>741.95323944091797</v>
      </c>
      <c r="E39">
        <v>25.251786857843399</v>
      </c>
      <c r="F39">
        <v>0</v>
      </c>
      <c r="G39">
        <v>3690.8800178617198</v>
      </c>
      <c r="H39">
        <v>8307.7071029394901</v>
      </c>
      <c r="I39">
        <v>1032.7429847419301</v>
      </c>
      <c r="J39">
        <v>4801.3809344731299</v>
      </c>
      <c r="K39">
        <v>263.335991621017</v>
      </c>
      <c r="L39">
        <v>1491.60595703125</v>
      </c>
      <c r="M39">
        <v>884.99998092651401</v>
      </c>
      <c r="N39">
        <v>65.562799334526105</v>
      </c>
      <c r="O39">
        <v>99.593995690345807</v>
      </c>
      <c r="P39">
        <v>9.6339995563030207</v>
      </c>
      <c r="Q39">
        <v>0</v>
      </c>
      <c r="R39">
        <v>0</v>
      </c>
      <c r="S39">
        <v>15.804999753832799</v>
      </c>
      <c r="T39">
        <v>0</v>
      </c>
      <c r="U39">
        <v>0</v>
      </c>
      <c r="V39">
        <v>0</v>
      </c>
      <c r="W39">
        <v>21430.453790228821</v>
      </c>
      <c r="X39" s="2"/>
      <c r="AB39" s="16">
        <v>51093</v>
      </c>
      <c r="AC39">
        <f t="shared" si="0"/>
        <v>43.318519131705713</v>
      </c>
      <c r="AD39">
        <f t="shared" si="1"/>
        <v>36.184668508593958</v>
      </c>
      <c r="AJ39" s="4"/>
      <c r="AK39" s="2"/>
      <c r="AL39" s="16">
        <v>51095</v>
      </c>
      <c r="AM39" t="s">
        <v>96</v>
      </c>
      <c r="AN39" s="16" t="s">
        <v>64</v>
      </c>
      <c r="AO39">
        <v>741.95323944091797</v>
      </c>
      <c r="AP39">
        <v>25.251786857843399</v>
      </c>
      <c r="AQ39">
        <v>0</v>
      </c>
      <c r="AR39">
        <v>3690.8800178617198</v>
      </c>
      <c r="AS39">
        <v>8307.7071029394901</v>
      </c>
      <c r="AT39">
        <v>1032.7429847419301</v>
      </c>
      <c r="AU39">
        <v>4801.3809344731299</v>
      </c>
      <c r="AV39">
        <v>263.335991621017</v>
      </c>
      <c r="AW39">
        <v>1491.60595703125</v>
      </c>
      <c r="AX39">
        <v>884.99998092651401</v>
      </c>
      <c r="AY39">
        <v>65.562799334526105</v>
      </c>
      <c r="AZ39">
        <v>99.593995690345807</v>
      </c>
      <c r="BA39">
        <v>9.6339995563030207</v>
      </c>
      <c r="BB39">
        <v>0</v>
      </c>
      <c r="BC39">
        <v>0</v>
      </c>
      <c r="BD39">
        <v>15.804999753832799</v>
      </c>
      <c r="BE39">
        <v>0</v>
      </c>
      <c r="BF39">
        <v>0</v>
      </c>
      <c r="BG39">
        <v>0</v>
      </c>
      <c r="BH39">
        <v>21430.453790228821</v>
      </c>
      <c r="BI39" s="4"/>
      <c r="BM39" s="16">
        <v>51093</v>
      </c>
      <c r="BN39">
        <f t="shared" si="2"/>
        <v>0</v>
      </c>
      <c r="BO39">
        <f t="shared" si="3"/>
        <v>7.6318233596524117</v>
      </c>
      <c r="BT39" s="4"/>
    </row>
    <row r="40" spans="1:72" customFormat="1" ht="14.1" customHeight="1">
      <c r="A40" s="16">
        <v>51097</v>
      </c>
      <c r="B40" t="s">
        <v>97</v>
      </c>
      <c r="C40" s="16" t="s">
        <v>64</v>
      </c>
      <c r="D40">
        <v>8319.1930961608905</v>
      </c>
      <c r="E40">
        <v>108.113929539919</v>
      </c>
      <c r="F40">
        <v>150.111999690533</v>
      </c>
      <c r="G40">
        <v>0</v>
      </c>
      <c r="H40">
        <v>0</v>
      </c>
      <c r="I40">
        <v>812.04500007629395</v>
      </c>
      <c r="J40">
        <v>3901.23509216309</v>
      </c>
      <c r="K40">
        <v>638.62599229812599</v>
      </c>
      <c r="L40">
        <v>1261.71596622467</v>
      </c>
      <c r="M40">
        <v>1419.9999718666099</v>
      </c>
      <c r="N40">
        <v>34.506798028945902</v>
      </c>
      <c r="O40">
        <v>63.997997939586597</v>
      </c>
      <c r="P40">
        <v>0</v>
      </c>
      <c r="Q40">
        <v>7674.1818523407001</v>
      </c>
      <c r="R40">
        <v>1511.4379401207</v>
      </c>
      <c r="S40">
        <v>10594.2038955688</v>
      </c>
      <c r="T40">
        <v>19.6422266662121</v>
      </c>
      <c r="U40">
        <v>0</v>
      </c>
      <c r="V40">
        <v>0</v>
      </c>
      <c r="W40">
        <v>36509.011758685076</v>
      </c>
      <c r="X40" s="2"/>
      <c r="AB40" s="16">
        <v>51095</v>
      </c>
      <c r="AC40">
        <f t="shared" si="0"/>
        <v>37.811847225452574</v>
      </c>
      <c r="AD40">
        <f t="shared" si="1"/>
        <v>35.575369920324789</v>
      </c>
      <c r="AJ40" s="4"/>
      <c r="AK40" s="2"/>
      <c r="AL40" s="16">
        <v>51097</v>
      </c>
      <c r="AM40" t="s">
        <v>97</v>
      </c>
      <c r="AN40" s="16" t="s">
        <v>64</v>
      </c>
      <c r="AO40">
        <v>8319.1930961608905</v>
      </c>
      <c r="AP40">
        <v>108.113929539919</v>
      </c>
      <c r="AQ40">
        <v>150.111999690533</v>
      </c>
      <c r="AR40">
        <v>0</v>
      </c>
      <c r="AS40">
        <v>0</v>
      </c>
      <c r="AT40">
        <v>812.04500007629395</v>
      </c>
      <c r="AU40">
        <v>3901.23509216309</v>
      </c>
      <c r="AV40">
        <v>638.62599229812599</v>
      </c>
      <c r="AW40">
        <v>1261.71596622467</v>
      </c>
      <c r="AX40">
        <v>1419.9999718666099</v>
      </c>
      <c r="AY40">
        <v>34.506798028945902</v>
      </c>
      <c r="AZ40">
        <v>63.997997939586597</v>
      </c>
      <c r="BA40">
        <v>0</v>
      </c>
      <c r="BB40">
        <v>7674.1818523407001</v>
      </c>
      <c r="BC40">
        <v>1511.4379401207</v>
      </c>
      <c r="BD40">
        <v>10594.2038955688</v>
      </c>
      <c r="BE40">
        <v>19.6422266662121</v>
      </c>
      <c r="BF40">
        <v>0</v>
      </c>
      <c r="BG40">
        <v>0</v>
      </c>
      <c r="BH40">
        <v>36509.011758685076</v>
      </c>
      <c r="BI40" s="4"/>
      <c r="BM40" s="16">
        <v>51095</v>
      </c>
      <c r="BN40">
        <f t="shared" si="2"/>
        <v>4.6530474496318748</v>
      </c>
      <c r="BO40">
        <f t="shared" si="3"/>
        <v>7.3068639454013331</v>
      </c>
      <c r="BT40" s="4"/>
    </row>
    <row r="41" spans="1:72" customFormat="1" ht="14.1" customHeight="1">
      <c r="A41" s="16">
        <v>51099</v>
      </c>
      <c r="B41" t="s">
        <v>98</v>
      </c>
      <c r="C41" s="16" t="s">
        <v>64</v>
      </c>
      <c r="D41">
        <v>1554.3847467154301</v>
      </c>
      <c r="E41">
        <v>34.1876672734506</v>
      </c>
      <c r="F41">
        <v>20.000000053900301</v>
      </c>
      <c r="G41">
        <v>0.28200000524520902</v>
      </c>
      <c r="H41">
        <v>1.71800005435944</v>
      </c>
      <c r="I41">
        <v>1967.74496272951</v>
      </c>
      <c r="J41">
        <v>10154.9159899727</v>
      </c>
      <c r="K41">
        <v>1020.0130110383</v>
      </c>
      <c r="L41">
        <v>3202.0000066161201</v>
      </c>
      <c r="M41">
        <v>5536.9999468922597</v>
      </c>
      <c r="N41">
        <v>63.109500785823897</v>
      </c>
      <c r="O41">
        <v>198.39200064912399</v>
      </c>
      <c r="P41">
        <v>227.14530889876201</v>
      </c>
      <c r="Q41">
        <v>587.85467130318295</v>
      </c>
      <c r="R41">
        <v>1.7543883340258599</v>
      </c>
      <c r="S41">
        <v>1692.8940227180699</v>
      </c>
      <c r="T41">
        <v>3.8586612174640302E-2</v>
      </c>
      <c r="U41">
        <v>0</v>
      </c>
      <c r="V41">
        <v>0</v>
      </c>
      <c r="W41">
        <v>26263.434810652441</v>
      </c>
      <c r="X41" s="2"/>
      <c r="AB41" s="16">
        <v>51097</v>
      </c>
      <c r="AC41">
        <f t="shared" si="0"/>
        <v>37.729185869241562</v>
      </c>
      <c r="AD41">
        <f t="shared" si="1"/>
        <v>34.99999944671417</v>
      </c>
      <c r="AJ41" s="4"/>
      <c r="AK41" s="2"/>
      <c r="AL41" s="16">
        <v>51099</v>
      </c>
      <c r="AM41" t="s">
        <v>98</v>
      </c>
      <c r="AN41" s="16" t="s">
        <v>64</v>
      </c>
      <c r="AO41">
        <v>1554.3847467154301</v>
      </c>
      <c r="AP41">
        <v>34.1876672734506</v>
      </c>
      <c r="AQ41">
        <v>20.000000053900301</v>
      </c>
      <c r="AR41">
        <v>0.28200000524520902</v>
      </c>
      <c r="AS41">
        <v>1.71800005435944</v>
      </c>
      <c r="AT41">
        <v>1967.74496272951</v>
      </c>
      <c r="AU41">
        <v>10154.9159899727</v>
      </c>
      <c r="AV41">
        <v>1020.0130110383</v>
      </c>
      <c r="AW41">
        <v>3202.0000066161201</v>
      </c>
      <c r="AX41">
        <v>5536.9999468922597</v>
      </c>
      <c r="AY41">
        <v>63.109500785823897</v>
      </c>
      <c r="AZ41">
        <v>198.39200064912399</v>
      </c>
      <c r="BA41">
        <v>227.14530889876201</v>
      </c>
      <c r="BB41">
        <v>587.85467130318295</v>
      </c>
      <c r="BC41">
        <v>1.7543883340258599</v>
      </c>
      <c r="BD41">
        <v>1692.8940227180699</v>
      </c>
      <c r="BE41">
        <v>3.8586612174640302E-2</v>
      </c>
      <c r="BF41">
        <v>0</v>
      </c>
      <c r="BG41">
        <v>0</v>
      </c>
      <c r="BH41">
        <v>26263.434810652441</v>
      </c>
      <c r="BI41" s="4"/>
      <c r="BM41" s="16">
        <v>51097</v>
      </c>
      <c r="BN41">
        <f t="shared" si="2"/>
        <v>16.819752590201897</v>
      </c>
      <c r="BO41">
        <f t="shared" si="3"/>
        <v>20.319752546740233</v>
      </c>
      <c r="BT41" s="4"/>
    </row>
    <row r="42" spans="1:72" customFormat="1" ht="14.1" customHeight="1">
      <c r="A42" s="16">
        <v>51101</v>
      </c>
      <c r="B42" t="s">
        <v>99</v>
      </c>
      <c r="C42" s="16" t="s">
        <v>64</v>
      </c>
      <c r="D42">
        <v>6770.7835388183603</v>
      </c>
      <c r="E42">
        <v>549.25151681900002</v>
      </c>
      <c r="F42">
        <v>194.99999952316301</v>
      </c>
      <c r="G42">
        <v>0</v>
      </c>
      <c r="H42">
        <v>0</v>
      </c>
      <c r="I42">
        <v>1259.86000365019</v>
      </c>
      <c r="J42">
        <v>6509.5830161571503</v>
      </c>
      <c r="K42">
        <v>2536.9439496994</v>
      </c>
      <c r="L42">
        <v>2879.4569883346599</v>
      </c>
      <c r="M42">
        <v>1761.99995851517</v>
      </c>
      <c r="N42">
        <v>70.2106962502003</v>
      </c>
      <c r="O42">
        <v>43.999999091029203</v>
      </c>
      <c r="P42">
        <v>2898.9591932296798</v>
      </c>
      <c r="Q42">
        <v>2559.72864246368</v>
      </c>
      <c r="R42">
        <v>132.367215037346</v>
      </c>
      <c r="S42">
        <v>9267.1306915283203</v>
      </c>
      <c r="T42">
        <v>10.737737573683299</v>
      </c>
      <c r="U42">
        <v>0</v>
      </c>
      <c r="V42">
        <v>0</v>
      </c>
      <c r="W42">
        <v>37446.013146691032</v>
      </c>
      <c r="X42" s="2"/>
      <c r="AB42" s="16">
        <v>51099</v>
      </c>
      <c r="AC42">
        <f t="shared" si="0"/>
        <v>36.167889929230277</v>
      </c>
      <c r="AD42">
        <f t="shared" si="1"/>
        <v>35.548094464237352</v>
      </c>
      <c r="AJ42" s="4"/>
      <c r="AK42" s="2"/>
      <c r="AL42" s="16">
        <v>51101</v>
      </c>
      <c r="AM42" t="s">
        <v>99</v>
      </c>
      <c r="AN42" s="16" t="s">
        <v>64</v>
      </c>
      <c r="AO42">
        <v>6770.7835388183603</v>
      </c>
      <c r="AP42">
        <v>549.25151681900002</v>
      </c>
      <c r="AQ42">
        <v>194.99999952316301</v>
      </c>
      <c r="AR42">
        <v>0</v>
      </c>
      <c r="AS42">
        <v>0</v>
      </c>
      <c r="AT42">
        <v>1259.86000365019</v>
      </c>
      <c r="AU42">
        <v>6509.5830161571503</v>
      </c>
      <c r="AV42">
        <v>2536.9439496994</v>
      </c>
      <c r="AW42">
        <v>2879.4569883346599</v>
      </c>
      <c r="AX42">
        <v>1761.99995851517</v>
      </c>
      <c r="AY42">
        <v>70.2106962502003</v>
      </c>
      <c r="AZ42">
        <v>43.999999091029203</v>
      </c>
      <c r="BA42">
        <v>2898.9591932296798</v>
      </c>
      <c r="BB42">
        <v>2559.72864246368</v>
      </c>
      <c r="BC42">
        <v>132.367215037346</v>
      </c>
      <c r="BD42">
        <v>9267.1306915283203</v>
      </c>
      <c r="BE42">
        <v>10.737737573683299</v>
      </c>
      <c r="BF42">
        <v>0</v>
      </c>
      <c r="BG42">
        <v>0</v>
      </c>
      <c r="BH42">
        <v>37446.013146691032</v>
      </c>
      <c r="BI42" s="4"/>
      <c r="BM42" s="16">
        <v>51099</v>
      </c>
      <c r="BN42">
        <f t="shared" si="2"/>
        <v>12.676270458136344</v>
      </c>
      <c r="BO42">
        <f t="shared" si="3"/>
        <v>15.47584213118528</v>
      </c>
      <c r="BT42" s="4"/>
    </row>
    <row r="43" spans="1:72" customFormat="1" ht="14.1" customHeight="1">
      <c r="A43" s="16">
        <v>51103</v>
      </c>
      <c r="B43" t="s">
        <v>100</v>
      </c>
      <c r="C43" s="16" t="s">
        <v>64</v>
      </c>
      <c r="D43">
        <v>1795.5309883654099</v>
      </c>
      <c r="E43">
        <v>61.109461886808297</v>
      </c>
      <c r="F43">
        <v>241.85400843992801</v>
      </c>
      <c r="G43">
        <v>0</v>
      </c>
      <c r="H43">
        <v>0</v>
      </c>
      <c r="I43">
        <v>1930.29200839996</v>
      </c>
      <c r="J43">
        <v>9229.2940311431903</v>
      </c>
      <c r="K43">
        <v>0</v>
      </c>
      <c r="L43">
        <v>720.39900775253795</v>
      </c>
      <c r="M43">
        <v>581.22499234229304</v>
      </c>
      <c r="N43">
        <v>9.3829999845474994</v>
      </c>
      <c r="O43">
        <v>86.257998209446697</v>
      </c>
      <c r="P43">
        <v>0</v>
      </c>
      <c r="Q43">
        <v>2136.9999571144599</v>
      </c>
      <c r="R43">
        <v>0.493771050962096</v>
      </c>
      <c r="S43">
        <v>2177.6298684179801</v>
      </c>
      <c r="T43">
        <v>1.6805103073920701E-2</v>
      </c>
      <c r="U43">
        <v>0</v>
      </c>
      <c r="V43">
        <v>0</v>
      </c>
      <c r="W43">
        <v>18970.485898210598</v>
      </c>
      <c r="X43" s="2"/>
      <c r="AB43" s="16">
        <v>51101</v>
      </c>
      <c r="AC43">
        <f t="shared" si="0"/>
        <v>35.953293779820811</v>
      </c>
      <c r="AD43">
        <f t="shared" si="1"/>
        <v>35.692838930376915</v>
      </c>
      <c r="AJ43" s="4"/>
      <c r="AK43" s="2"/>
      <c r="AL43" s="16">
        <v>51103</v>
      </c>
      <c r="AM43" t="s">
        <v>100</v>
      </c>
      <c r="AN43" s="16" t="s">
        <v>64</v>
      </c>
      <c r="AO43">
        <v>1795.5309883654099</v>
      </c>
      <c r="AP43">
        <v>61.109461886808297</v>
      </c>
      <c r="AQ43">
        <v>241.85400843992801</v>
      </c>
      <c r="AR43">
        <v>0</v>
      </c>
      <c r="AS43">
        <v>0</v>
      </c>
      <c r="AT43">
        <v>1930.29200839996</v>
      </c>
      <c r="AU43">
        <v>9229.2940311431903</v>
      </c>
      <c r="AV43">
        <v>0</v>
      </c>
      <c r="AW43">
        <v>720.39900775253795</v>
      </c>
      <c r="AX43">
        <v>581.22499234229304</v>
      </c>
      <c r="AY43">
        <v>9.3829999845474994</v>
      </c>
      <c r="AZ43">
        <v>86.257998209446697</v>
      </c>
      <c r="BA43">
        <v>0</v>
      </c>
      <c r="BB43">
        <v>2136.9999571144599</v>
      </c>
      <c r="BC43">
        <v>0.493771050962096</v>
      </c>
      <c r="BD43">
        <v>2177.6298684179801</v>
      </c>
      <c r="BE43">
        <v>1.6805103073920701E-2</v>
      </c>
      <c r="BF43">
        <v>0</v>
      </c>
      <c r="BG43">
        <v>0</v>
      </c>
      <c r="BH43">
        <v>18970.485898210598</v>
      </c>
      <c r="BI43" s="4"/>
      <c r="BM43" s="16">
        <v>51101</v>
      </c>
      <c r="BN43">
        <f t="shared" si="2"/>
        <v>31.661481789567254</v>
      </c>
      <c r="BO43">
        <f t="shared" si="3"/>
        <v>34.999819384733669</v>
      </c>
      <c r="BT43" s="4"/>
    </row>
    <row r="44" spans="1:72" customFormat="1" ht="14.1" customHeight="1">
      <c r="A44" s="16">
        <v>51107</v>
      </c>
      <c r="B44" t="s">
        <v>101</v>
      </c>
      <c r="C44" s="16" t="s">
        <v>64</v>
      </c>
      <c r="D44">
        <v>6641.8021240234402</v>
      </c>
      <c r="E44">
        <v>353.86169099807699</v>
      </c>
      <c r="F44">
        <v>1218.0000267028799</v>
      </c>
      <c r="G44">
        <v>4442.4689331054697</v>
      </c>
      <c r="H44">
        <v>22465.0390930176</v>
      </c>
      <c r="I44">
        <v>2532.4780475786001</v>
      </c>
      <c r="J44">
        <v>23411.758487764699</v>
      </c>
      <c r="K44">
        <v>4280.9849967956497</v>
      </c>
      <c r="L44">
        <v>24843.999923706098</v>
      </c>
      <c r="M44">
        <v>51013.001617431597</v>
      </c>
      <c r="N44">
        <v>348.99578952789301</v>
      </c>
      <c r="O44">
        <v>1835.4057006835901</v>
      </c>
      <c r="P44">
        <v>2033.1066303253201</v>
      </c>
      <c r="Q44">
        <v>0</v>
      </c>
      <c r="R44">
        <v>500.40827560424799</v>
      </c>
      <c r="S44">
        <v>5657.0001258850098</v>
      </c>
      <c r="T44">
        <v>26.660732373595199</v>
      </c>
      <c r="U44">
        <v>0</v>
      </c>
      <c r="V44">
        <v>0</v>
      </c>
      <c r="W44">
        <v>151604.97219552379</v>
      </c>
      <c r="X44" s="2"/>
      <c r="AB44" s="16">
        <v>51103</v>
      </c>
      <c r="AC44">
        <f t="shared" si="0"/>
        <v>56.73236344935593</v>
      </c>
      <c r="AD44">
        <f t="shared" si="1"/>
        <v>41.429501752990596</v>
      </c>
      <c r="AJ44" s="4"/>
      <c r="AK44" s="2"/>
      <c r="AL44" s="16">
        <v>51107</v>
      </c>
      <c r="AM44" t="s">
        <v>101</v>
      </c>
      <c r="AN44" s="16" t="s">
        <v>64</v>
      </c>
      <c r="AO44">
        <v>6641.8021240234402</v>
      </c>
      <c r="AP44">
        <v>353.86169099807699</v>
      </c>
      <c r="AQ44">
        <v>1218.0000267028799</v>
      </c>
      <c r="AR44">
        <v>4442.4689331054697</v>
      </c>
      <c r="AS44">
        <v>22465.0390930176</v>
      </c>
      <c r="AT44">
        <v>2532.4780475786001</v>
      </c>
      <c r="AU44">
        <v>23411.758487764699</v>
      </c>
      <c r="AV44">
        <v>4280.9849967956497</v>
      </c>
      <c r="AW44">
        <v>24843.999923706098</v>
      </c>
      <c r="AX44">
        <v>51013.001617431597</v>
      </c>
      <c r="AY44">
        <v>348.99578952789301</v>
      </c>
      <c r="AZ44">
        <v>1835.4057006835901</v>
      </c>
      <c r="BA44">
        <v>2033.1066303253201</v>
      </c>
      <c r="BB44">
        <v>0</v>
      </c>
      <c r="BC44">
        <v>500.40827560424799</v>
      </c>
      <c r="BD44">
        <v>5657.0001258850098</v>
      </c>
      <c r="BE44">
        <v>26.660732373595199</v>
      </c>
      <c r="BF44">
        <v>0</v>
      </c>
      <c r="BG44">
        <v>0</v>
      </c>
      <c r="BH44">
        <v>151604.97219552379</v>
      </c>
      <c r="BI44" s="4"/>
      <c r="BM44" s="16">
        <v>51103</v>
      </c>
      <c r="BN44">
        <f t="shared" si="2"/>
        <v>27.937476752084233</v>
      </c>
      <c r="BO44">
        <f t="shared" si="3"/>
        <v>30.55290350931611</v>
      </c>
      <c r="BT44" s="4"/>
    </row>
    <row r="45" spans="1:72" customFormat="1" ht="14.1" customHeight="1">
      <c r="A45" s="16">
        <v>51109</v>
      </c>
      <c r="B45" t="s">
        <v>102</v>
      </c>
      <c r="C45" s="16" t="s">
        <v>64</v>
      </c>
      <c r="D45">
        <v>1243.3606766462301</v>
      </c>
      <c r="E45">
        <v>125.70937718451</v>
      </c>
      <c r="F45">
        <v>560.60301238298405</v>
      </c>
      <c r="G45">
        <v>0</v>
      </c>
      <c r="H45">
        <v>0</v>
      </c>
      <c r="I45">
        <v>4029.03502941132</v>
      </c>
      <c r="J45">
        <v>16759.345222473101</v>
      </c>
      <c r="K45">
        <v>2226.00003790855</v>
      </c>
      <c r="L45">
        <v>17632.109827041601</v>
      </c>
      <c r="M45">
        <v>17119.000766754201</v>
      </c>
      <c r="N45">
        <v>132.95420111715799</v>
      </c>
      <c r="O45">
        <v>298.80990904569597</v>
      </c>
      <c r="P45">
        <v>568.63610714673996</v>
      </c>
      <c r="Q45">
        <v>1073.7949270009999</v>
      </c>
      <c r="R45">
        <v>328.42131012678101</v>
      </c>
      <c r="S45">
        <v>3222.4068017005902</v>
      </c>
      <c r="T45">
        <v>33.204879987984903</v>
      </c>
      <c r="U45">
        <v>0</v>
      </c>
      <c r="V45">
        <v>0</v>
      </c>
      <c r="W45">
        <v>65353.392085928448</v>
      </c>
      <c r="X45" s="2"/>
      <c r="AB45" s="16">
        <v>51107</v>
      </c>
      <c r="AC45">
        <f t="shared" si="0"/>
        <v>31.79036219146618</v>
      </c>
      <c r="AD45">
        <f t="shared" si="1"/>
        <v>35.225205389126884</v>
      </c>
      <c r="AJ45" s="4"/>
      <c r="AK45" s="2"/>
      <c r="AL45" s="16">
        <v>51109</v>
      </c>
      <c r="AM45" t="s">
        <v>102</v>
      </c>
      <c r="AN45" s="16" t="s">
        <v>64</v>
      </c>
      <c r="AO45">
        <v>1243.3606766462301</v>
      </c>
      <c r="AP45">
        <v>125.70937718451</v>
      </c>
      <c r="AQ45">
        <v>560.60301238298405</v>
      </c>
      <c r="AR45">
        <v>0</v>
      </c>
      <c r="AS45">
        <v>0</v>
      </c>
      <c r="AT45">
        <v>4029.03502941132</v>
      </c>
      <c r="AU45">
        <v>16759.345222473101</v>
      </c>
      <c r="AV45">
        <v>2226.00003790855</v>
      </c>
      <c r="AW45">
        <v>17632.109827041601</v>
      </c>
      <c r="AX45">
        <v>17119.000766754201</v>
      </c>
      <c r="AY45">
        <v>132.95420111715799</v>
      </c>
      <c r="AZ45">
        <v>298.80990904569597</v>
      </c>
      <c r="BA45">
        <v>568.63610714673996</v>
      </c>
      <c r="BB45">
        <v>1073.7949270009999</v>
      </c>
      <c r="BC45">
        <v>328.42131012678101</v>
      </c>
      <c r="BD45">
        <v>3222.4068017005902</v>
      </c>
      <c r="BE45">
        <v>33.204879987984903</v>
      </c>
      <c r="BF45">
        <v>0</v>
      </c>
      <c r="BG45">
        <v>0</v>
      </c>
      <c r="BH45">
        <v>65353.392085928448</v>
      </c>
      <c r="BI45" s="4"/>
      <c r="BM45" s="16">
        <v>51107</v>
      </c>
      <c r="BN45">
        <f t="shared" si="2"/>
        <v>2.5597981531704752</v>
      </c>
      <c r="BO45">
        <f t="shared" si="3"/>
        <v>7.1201095050402889</v>
      </c>
      <c r="BT45" s="4"/>
    </row>
    <row r="46" spans="1:72" customFormat="1" ht="14.1" customHeight="1">
      <c r="A46" s="16">
        <v>51113</v>
      </c>
      <c r="B46" t="s">
        <v>103</v>
      </c>
      <c r="C46" s="16" t="s">
        <v>64</v>
      </c>
      <c r="D46">
        <v>4373.5097907781601</v>
      </c>
      <c r="E46">
        <v>401.908741787076</v>
      </c>
      <c r="F46">
        <v>1926.9999573826799</v>
      </c>
      <c r="G46">
        <v>0</v>
      </c>
      <c r="H46">
        <v>0</v>
      </c>
      <c r="I46">
        <v>1058.54398211837</v>
      </c>
      <c r="J46">
        <v>7434.0229743756399</v>
      </c>
      <c r="K46">
        <v>2875.53104567528</v>
      </c>
      <c r="L46">
        <v>18252.0004267693</v>
      </c>
      <c r="M46">
        <v>39167.0000286102</v>
      </c>
      <c r="N46">
        <v>122.592600129545</v>
      </c>
      <c r="O46">
        <v>329.24799525737802</v>
      </c>
      <c r="P46">
        <v>464.670576706529</v>
      </c>
      <c r="Q46">
        <v>804.282401442528</v>
      </c>
      <c r="R46">
        <v>992.20722904801403</v>
      </c>
      <c r="S46">
        <v>5654.97801041603</v>
      </c>
      <c r="T46">
        <v>91.180028576403899</v>
      </c>
      <c r="U46">
        <v>0</v>
      </c>
      <c r="V46">
        <v>0</v>
      </c>
      <c r="W46">
        <v>83948.675789073139</v>
      </c>
      <c r="X46" s="2"/>
      <c r="AB46" s="16">
        <v>51109</v>
      </c>
      <c r="AC46">
        <f t="shared" si="0"/>
        <v>33.803496705247859</v>
      </c>
      <c r="AD46">
        <f t="shared" si="1"/>
        <v>35.288395738253939</v>
      </c>
      <c r="AJ46" s="4"/>
      <c r="AK46" s="2"/>
      <c r="AL46" s="16">
        <v>51113</v>
      </c>
      <c r="AM46" t="s">
        <v>103</v>
      </c>
      <c r="AN46" s="16" t="s">
        <v>64</v>
      </c>
      <c r="AO46">
        <v>4373.5097907781601</v>
      </c>
      <c r="AP46">
        <v>401.908741787076</v>
      </c>
      <c r="AQ46">
        <v>1926.9999573826799</v>
      </c>
      <c r="AR46">
        <v>0</v>
      </c>
      <c r="AS46">
        <v>0</v>
      </c>
      <c r="AT46">
        <v>1058.54398211837</v>
      </c>
      <c r="AU46">
        <v>7434.0229743756399</v>
      </c>
      <c r="AV46">
        <v>2875.53104567528</v>
      </c>
      <c r="AW46">
        <v>18252.0004267693</v>
      </c>
      <c r="AX46">
        <v>39167.0000286102</v>
      </c>
      <c r="AY46">
        <v>122.592600129545</v>
      </c>
      <c r="AZ46">
        <v>329.24799525737802</v>
      </c>
      <c r="BA46">
        <v>464.670576706529</v>
      </c>
      <c r="BB46">
        <v>804.282401442528</v>
      </c>
      <c r="BC46">
        <v>992.20722904801403</v>
      </c>
      <c r="BD46">
        <v>5654.97801041603</v>
      </c>
      <c r="BE46">
        <v>91.180028576403899</v>
      </c>
      <c r="BF46">
        <v>0</v>
      </c>
      <c r="BG46">
        <v>0</v>
      </c>
      <c r="BH46">
        <v>83948.675789073139</v>
      </c>
      <c r="BI46" s="4"/>
      <c r="BM46" s="16">
        <v>51109</v>
      </c>
      <c r="BN46">
        <f t="shared" si="2"/>
        <v>14.227506167439426</v>
      </c>
      <c r="BO46">
        <f t="shared" si="3"/>
        <v>16.89746138613323</v>
      </c>
      <c r="BT46" s="4"/>
    </row>
    <row r="47" spans="1:72" customFormat="1" ht="14.1" customHeight="1">
      <c r="A47" s="16">
        <v>51115</v>
      </c>
      <c r="B47" t="s">
        <v>104</v>
      </c>
      <c r="C47" s="16" t="s">
        <v>64</v>
      </c>
      <c r="D47">
        <v>757.58333587646496</v>
      </c>
      <c r="E47">
        <v>16.506695151329001</v>
      </c>
      <c r="F47">
        <v>16.540001630783099</v>
      </c>
      <c r="G47">
        <v>0</v>
      </c>
      <c r="H47">
        <v>0</v>
      </c>
      <c r="I47">
        <v>1599.0240173339801</v>
      </c>
      <c r="J47">
        <v>7143.3928222656295</v>
      </c>
      <c r="K47">
        <v>0</v>
      </c>
      <c r="L47">
        <v>529.08299636840798</v>
      </c>
      <c r="M47">
        <v>289.00000762939499</v>
      </c>
      <c r="N47">
        <v>22.301700830459598</v>
      </c>
      <c r="O47">
        <v>286.576801300049</v>
      </c>
      <c r="P47">
        <v>0</v>
      </c>
      <c r="Q47">
        <v>5.9219998121261597</v>
      </c>
      <c r="R47">
        <v>0</v>
      </c>
      <c r="S47">
        <v>1625.98802185059</v>
      </c>
      <c r="T47">
        <v>0</v>
      </c>
      <c r="U47">
        <v>0</v>
      </c>
      <c r="V47">
        <v>0</v>
      </c>
      <c r="W47">
        <v>12291.918400049213</v>
      </c>
      <c r="X47" s="2"/>
      <c r="AB47" s="16">
        <v>51113</v>
      </c>
      <c r="AC47">
        <f t="shared" si="0"/>
        <v>33.361514458640677</v>
      </c>
      <c r="AD47">
        <f t="shared" si="1"/>
        <v>35.098618323535227</v>
      </c>
      <c r="AJ47" s="4"/>
      <c r="AK47" s="2"/>
      <c r="AL47" s="16">
        <v>51115</v>
      </c>
      <c r="AM47" t="s">
        <v>104</v>
      </c>
      <c r="AN47" s="16" t="s">
        <v>64</v>
      </c>
      <c r="AO47">
        <v>757.58333587646496</v>
      </c>
      <c r="AP47">
        <v>16.506695151329001</v>
      </c>
      <c r="AQ47">
        <v>16.540001630783099</v>
      </c>
      <c r="AR47">
        <v>0</v>
      </c>
      <c r="AS47">
        <v>0</v>
      </c>
      <c r="AT47">
        <v>1599.0240173339801</v>
      </c>
      <c r="AU47">
        <v>7143.3928222656295</v>
      </c>
      <c r="AV47">
        <v>0</v>
      </c>
      <c r="AW47">
        <v>529.08299636840798</v>
      </c>
      <c r="AX47">
        <v>289.00000762939499</v>
      </c>
      <c r="AY47">
        <v>22.301700830459598</v>
      </c>
      <c r="AZ47">
        <v>286.576801300049</v>
      </c>
      <c r="BA47">
        <v>0</v>
      </c>
      <c r="BB47">
        <v>5.9219998121261597</v>
      </c>
      <c r="BC47">
        <v>0</v>
      </c>
      <c r="BD47">
        <v>1625.98802185059</v>
      </c>
      <c r="BE47">
        <v>0</v>
      </c>
      <c r="BF47">
        <v>0</v>
      </c>
      <c r="BG47">
        <v>0</v>
      </c>
      <c r="BH47">
        <v>12291.918400049213</v>
      </c>
      <c r="BI47" s="4"/>
      <c r="BM47" s="16">
        <v>51113</v>
      </c>
      <c r="BN47">
        <f t="shared" si="2"/>
        <v>1.8920922688629347</v>
      </c>
      <c r="BO47">
        <f t="shared" si="3"/>
        <v>7.0525969133894435</v>
      </c>
      <c r="BT47" s="4"/>
    </row>
    <row r="48" spans="1:72" customFormat="1" ht="14.1" customHeight="1">
      <c r="A48" s="16">
        <v>51119</v>
      </c>
      <c r="B48" t="s">
        <v>105</v>
      </c>
      <c r="C48" s="16" t="s">
        <v>64</v>
      </c>
      <c r="D48">
        <v>3466.52416992188</v>
      </c>
      <c r="E48">
        <v>268.70489501953102</v>
      </c>
      <c r="F48">
        <v>1.8089999556541401</v>
      </c>
      <c r="G48">
        <v>0</v>
      </c>
      <c r="H48">
        <v>0</v>
      </c>
      <c r="I48">
        <v>1455.1689834594699</v>
      </c>
      <c r="J48">
        <v>9297.9309387206995</v>
      </c>
      <c r="K48">
        <v>672.09099578857399</v>
      </c>
      <c r="L48">
        <v>1611.4379577636701</v>
      </c>
      <c r="M48">
        <v>980.13998413085903</v>
      </c>
      <c r="N48">
        <v>217.54280090332</v>
      </c>
      <c r="O48">
        <v>23.4329993724823</v>
      </c>
      <c r="P48">
        <v>1516.4101867675799</v>
      </c>
      <c r="Q48">
        <v>1842.4888000488299</v>
      </c>
      <c r="R48">
        <v>80.314437866210895</v>
      </c>
      <c r="S48">
        <v>4815.7421264648401</v>
      </c>
      <c r="T48">
        <v>6.2255104780197099</v>
      </c>
      <c r="U48">
        <v>0</v>
      </c>
      <c r="V48">
        <v>0</v>
      </c>
      <c r="W48">
        <v>26255.963786661621</v>
      </c>
      <c r="X48" s="2"/>
      <c r="AB48" s="16">
        <v>51115</v>
      </c>
      <c r="AC48">
        <f t="shared" si="0"/>
        <v>40.385796056471357</v>
      </c>
      <c r="AD48">
        <f t="shared" si="1"/>
        <v>39.113238944071959</v>
      </c>
      <c r="AJ48" s="4"/>
      <c r="AK48" s="2"/>
      <c r="AL48" s="16">
        <v>51119</v>
      </c>
      <c r="AM48" t="s">
        <v>105</v>
      </c>
      <c r="AN48" s="16" t="s">
        <v>64</v>
      </c>
      <c r="AO48">
        <v>3466.52416992188</v>
      </c>
      <c r="AP48">
        <v>268.70489501953102</v>
      </c>
      <c r="AQ48">
        <v>1.8089999556541401</v>
      </c>
      <c r="AR48">
        <v>0</v>
      </c>
      <c r="AS48">
        <v>0</v>
      </c>
      <c r="AT48">
        <v>1455.1689834594699</v>
      </c>
      <c r="AU48">
        <v>9297.9309387206995</v>
      </c>
      <c r="AV48">
        <v>672.09099578857399</v>
      </c>
      <c r="AW48">
        <v>1611.4379577636701</v>
      </c>
      <c r="AX48">
        <v>980.13998413085903</v>
      </c>
      <c r="AY48">
        <v>217.54280090332</v>
      </c>
      <c r="AZ48">
        <v>23.4329993724823</v>
      </c>
      <c r="BA48">
        <v>1516.4101867675799</v>
      </c>
      <c r="BB48">
        <v>1842.4888000488299</v>
      </c>
      <c r="BC48">
        <v>80.314437866210895</v>
      </c>
      <c r="BD48">
        <v>4815.7421264648401</v>
      </c>
      <c r="BE48">
        <v>6.2255104780197099</v>
      </c>
      <c r="BF48">
        <v>0</v>
      </c>
      <c r="BG48">
        <v>0</v>
      </c>
      <c r="BH48">
        <v>26255.963786661621</v>
      </c>
      <c r="BI48" s="4"/>
      <c r="BM48" s="16">
        <v>51115</v>
      </c>
      <c r="BN48">
        <f t="shared" si="2"/>
        <v>0.15866758688591118</v>
      </c>
      <c r="BO48">
        <f t="shared" si="3"/>
        <v>9.1937274613524664</v>
      </c>
      <c r="BT48" s="4"/>
    </row>
    <row r="49" spans="1:72" customFormat="1" ht="14.1" customHeight="1">
      <c r="A49" s="16">
        <v>51121</v>
      </c>
      <c r="B49" t="s">
        <v>22</v>
      </c>
      <c r="C49" s="16" t="s">
        <v>64</v>
      </c>
      <c r="D49">
        <v>1056.77109241486</v>
      </c>
      <c r="E49">
        <v>66.228927195072202</v>
      </c>
      <c r="F49">
        <v>3114.9999094009399</v>
      </c>
      <c r="G49">
        <v>2704.1259765625</v>
      </c>
      <c r="H49">
        <v>12410.259765625</v>
      </c>
      <c r="I49">
        <v>2886.5888979732999</v>
      </c>
      <c r="J49">
        <v>11697.09814246</v>
      </c>
      <c r="K49">
        <v>2422.6270532608</v>
      </c>
      <c r="L49">
        <v>16605.337898254402</v>
      </c>
      <c r="M49">
        <v>44453.000335693403</v>
      </c>
      <c r="N49">
        <v>42.635198727250099</v>
      </c>
      <c r="O49">
        <v>771.93577718734696</v>
      </c>
      <c r="P49">
        <v>521.17201519012497</v>
      </c>
      <c r="Q49">
        <v>0</v>
      </c>
      <c r="R49">
        <v>2392.0855588913</v>
      </c>
      <c r="S49">
        <v>0.400999980513006</v>
      </c>
      <c r="T49">
        <v>149.91444659233099</v>
      </c>
      <c r="U49">
        <v>0</v>
      </c>
      <c r="V49">
        <v>0</v>
      </c>
      <c r="W49">
        <v>101295.18199540913</v>
      </c>
      <c r="X49" s="2"/>
      <c r="AB49" s="16">
        <v>51119</v>
      </c>
      <c r="AC49">
        <f t="shared" si="0"/>
        <v>39.513178537304242</v>
      </c>
      <c r="AD49">
        <f t="shared" si="1"/>
        <v>35.295572841999309</v>
      </c>
      <c r="AJ49" s="4"/>
      <c r="AK49" s="2"/>
      <c r="AL49" s="16">
        <v>51121</v>
      </c>
      <c r="AM49" t="s">
        <v>22</v>
      </c>
      <c r="AN49" s="16" t="s">
        <v>64</v>
      </c>
      <c r="AO49">
        <v>1056.77109241486</v>
      </c>
      <c r="AP49">
        <v>66.228927195072202</v>
      </c>
      <c r="AQ49">
        <v>3114.9999094009399</v>
      </c>
      <c r="AR49">
        <v>2704.1259765625</v>
      </c>
      <c r="AS49">
        <v>12410.259765625</v>
      </c>
      <c r="AT49">
        <v>2886.5888979732999</v>
      </c>
      <c r="AU49">
        <v>11697.09814246</v>
      </c>
      <c r="AV49">
        <v>2422.6270532608</v>
      </c>
      <c r="AW49">
        <v>16605.337898254402</v>
      </c>
      <c r="AX49">
        <v>44453.000335693403</v>
      </c>
      <c r="AY49">
        <v>42.635198727250099</v>
      </c>
      <c r="AZ49">
        <v>771.93577718734696</v>
      </c>
      <c r="BA49">
        <v>521.17201519012497</v>
      </c>
      <c r="BB49">
        <v>0</v>
      </c>
      <c r="BC49">
        <v>2392.0855588913</v>
      </c>
      <c r="BD49">
        <v>0.400999980513006</v>
      </c>
      <c r="BE49">
        <v>149.91444659233099</v>
      </c>
      <c r="BF49">
        <v>0</v>
      </c>
      <c r="BG49">
        <v>0</v>
      </c>
      <c r="BH49">
        <v>101295.18199540913</v>
      </c>
      <c r="BI49" s="4"/>
      <c r="BM49" s="16">
        <v>51119</v>
      </c>
      <c r="BN49">
        <f t="shared" si="2"/>
        <v>15.081411077244059</v>
      </c>
      <c r="BO49">
        <f t="shared" si="3"/>
        <v>18.36436540173143</v>
      </c>
      <c r="BT49" s="4"/>
    </row>
    <row r="50" spans="1:72" customFormat="1" ht="14.1" customHeight="1">
      <c r="A50" s="16">
        <v>51125</v>
      </c>
      <c r="B50" t="s">
        <v>106</v>
      </c>
      <c r="C50" s="16" t="s">
        <v>64</v>
      </c>
      <c r="D50">
        <v>280.45147795975203</v>
      </c>
      <c r="E50">
        <v>18.524553266819598</v>
      </c>
      <c r="F50">
        <v>13.406999615836</v>
      </c>
      <c r="G50">
        <v>0</v>
      </c>
      <c r="H50">
        <v>0</v>
      </c>
      <c r="I50">
        <v>3068.9929761886601</v>
      </c>
      <c r="J50">
        <v>9173.3610190451109</v>
      </c>
      <c r="K50">
        <v>1581.66901417077</v>
      </c>
      <c r="L50">
        <v>13528.731939077399</v>
      </c>
      <c r="M50">
        <v>26406.999807596199</v>
      </c>
      <c r="N50">
        <v>475.19479350745701</v>
      </c>
      <c r="O50">
        <v>1308.8305063247701</v>
      </c>
      <c r="P50">
        <v>0</v>
      </c>
      <c r="Q50">
        <v>0</v>
      </c>
      <c r="R50">
        <v>75.043198079802096</v>
      </c>
      <c r="S50">
        <v>279.88198445364799</v>
      </c>
      <c r="T50">
        <v>4.9567999374703504</v>
      </c>
      <c r="U50">
        <v>0</v>
      </c>
      <c r="V50">
        <v>0</v>
      </c>
      <c r="W50">
        <v>56216.045069223692</v>
      </c>
      <c r="X50" s="2"/>
      <c r="AB50" s="16">
        <v>51121</v>
      </c>
      <c r="AC50">
        <f t="shared" si="0"/>
        <v>30.922601245379738</v>
      </c>
      <c r="AD50">
        <f t="shared" si="1"/>
        <v>35.071667741056984</v>
      </c>
      <c r="AJ50" s="4"/>
      <c r="AK50" s="2"/>
      <c r="AL50" s="16">
        <v>51125</v>
      </c>
      <c r="AM50" t="s">
        <v>106</v>
      </c>
      <c r="AN50" s="16" t="s">
        <v>64</v>
      </c>
      <c r="AO50">
        <v>280.45147795975203</v>
      </c>
      <c r="AP50">
        <v>18.524553266819598</v>
      </c>
      <c r="AQ50">
        <v>13.406999615836</v>
      </c>
      <c r="AR50">
        <v>0</v>
      </c>
      <c r="AS50">
        <v>0</v>
      </c>
      <c r="AT50">
        <v>3068.9929761886601</v>
      </c>
      <c r="AU50">
        <v>9173.3610190451109</v>
      </c>
      <c r="AV50">
        <v>1581.66901417077</v>
      </c>
      <c r="AW50">
        <v>13528.731939077399</v>
      </c>
      <c r="AX50">
        <v>26406.999807596199</v>
      </c>
      <c r="AY50">
        <v>475.19479350745701</v>
      </c>
      <c r="AZ50">
        <v>1308.8305063247701</v>
      </c>
      <c r="BA50">
        <v>0</v>
      </c>
      <c r="BB50">
        <v>0</v>
      </c>
      <c r="BC50">
        <v>75.043198079802096</v>
      </c>
      <c r="BD50">
        <v>279.88198445364799</v>
      </c>
      <c r="BE50">
        <v>4.9567999374703504</v>
      </c>
      <c r="BF50">
        <v>0</v>
      </c>
      <c r="BG50">
        <v>0</v>
      </c>
      <c r="BH50">
        <v>56216.045069223692</v>
      </c>
      <c r="BI50" s="4"/>
      <c r="BM50" s="16">
        <v>51121</v>
      </c>
      <c r="BN50">
        <f t="shared" si="2"/>
        <v>3.0623084748224003</v>
      </c>
      <c r="BO50">
        <f t="shared" si="3"/>
        <v>7.0382233757815582</v>
      </c>
      <c r="BT50" s="4"/>
    </row>
    <row r="51" spans="1:72" customFormat="1" ht="14.1" customHeight="1">
      <c r="A51" s="16">
        <v>51127</v>
      </c>
      <c r="B51" t="s">
        <v>107</v>
      </c>
      <c r="C51" s="16" t="s">
        <v>64</v>
      </c>
      <c r="D51">
        <v>2087.26267623901</v>
      </c>
      <c r="E51">
        <v>30.568778455257402</v>
      </c>
      <c r="F51">
        <v>102.00000071525599</v>
      </c>
      <c r="G51">
        <v>0</v>
      </c>
      <c r="H51">
        <v>0</v>
      </c>
      <c r="I51">
        <v>1925.25099182129</v>
      </c>
      <c r="J51">
        <v>6849.0099029540997</v>
      </c>
      <c r="K51">
        <v>699.48601055145298</v>
      </c>
      <c r="L51">
        <v>1363.4929866790801</v>
      </c>
      <c r="M51">
        <v>2342.99999237061</v>
      </c>
      <c r="N51">
        <v>45.060999989509597</v>
      </c>
      <c r="O51">
        <v>127.33100104332</v>
      </c>
      <c r="P51">
        <v>1082.6660499572799</v>
      </c>
      <c r="Q51">
        <v>1478.22497558594</v>
      </c>
      <c r="R51">
        <v>0</v>
      </c>
      <c r="S51">
        <v>3460.9433288574201</v>
      </c>
      <c r="T51">
        <v>0</v>
      </c>
      <c r="U51">
        <v>0</v>
      </c>
      <c r="V51">
        <v>0</v>
      </c>
      <c r="W51">
        <v>21594.297695219524</v>
      </c>
      <c r="X51" s="2"/>
      <c r="AB51" s="16">
        <v>51125</v>
      </c>
      <c r="AC51">
        <f t="shared" si="0"/>
        <v>30.466496074127654</v>
      </c>
      <c r="AD51">
        <f t="shared" si="1"/>
        <v>35.189332550845165</v>
      </c>
      <c r="AJ51" s="4"/>
      <c r="AK51" s="2"/>
      <c r="AL51" s="16">
        <v>51127</v>
      </c>
      <c r="AM51" t="s">
        <v>107</v>
      </c>
      <c r="AN51" s="16" t="s">
        <v>64</v>
      </c>
      <c r="AO51">
        <v>2087.26267623901</v>
      </c>
      <c r="AP51">
        <v>30.568778455257402</v>
      </c>
      <c r="AQ51">
        <v>102.00000071525599</v>
      </c>
      <c r="AR51">
        <v>0</v>
      </c>
      <c r="AS51">
        <v>0</v>
      </c>
      <c r="AT51">
        <v>1925.25099182129</v>
      </c>
      <c r="AU51">
        <v>6849.0099029540997</v>
      </c>
      <c r="AV51">
        <v>699.48601055145298</v>
      </c>
      <c r="AW51">
        <v>1363.4929866790801</v>
      </c>
      <c r="AX51">
        <v>2342.99999237061</v>
      </c>
      <c r="AY51">
        <v>45.060999989509597</v>
      </c>
      <c r="AZ51">
        <v>127.33100104332</v>
      </c>
      <c r="BA51">
        <v>1082.6660499572799</v>
      </c>
      <c r="BB51">
        <v>1478.22497558594</v>
      </c>
      <c r="BC51">
        <v>0</v>
      </c>
      <c r="BD51">
        <v>3460.9433288574201</v>
      </c>
      <c r="BE51">
        <v>0</v>
      </c>
      <c r="BF51">
        <v>0</v>
      </c>
      <c r="BG51">
        <v>0</v>
      </c>
      <c r="BH51">
        <v>21594.297695219524</v>
      </c>
      <c r="BI51" s="4"/>
      <c r="BM51" s="16">
        <v>51125</v>
      </c>
      <c r="BN51">
        <f t="shared" si="2"/>
        <v>3.6139048731021641</v>
      </c>
      <c r="BO51">
        <f t="shared" si="3"/>
        <v>7.1009773773983333</v>
      </c>
      <c r="BT51" s="4"/>
    </row>
    <row r="52" spans="1:72" customFormat="1" ht="14.1" customHeight="1">
      <c r="A52" s="16">
        <v>51131</v>
      </c>
      <c r="B52" t="s">
        <v>108</v>
      </c>
      <c r="C52" s="16" t="s">
        <v>64</v>
      </c>
      <c r="D52">
        <v>4185.853515625</v>
      </c>
      <c r="E52">
        <v>138.254715919495</v>
      </c>
      <c r="F52">
        <v>0.53899997472763095</v>
      </c>
      <c r="G52">
        <v>0</v>
      </c>
      <c r="H52">
        <v>0</v>
      </c>
      <c r="I52">
        <v>950.54751861095394</v>
      </c>
      <c r="J52">
        <v>8475.7633934020996</v>
      </c>
      <c r="K52">
        <v>275.01599884033197</v>
      </c>
      <c r="L52">
        <v>112.132002830505</v>
      </c>
      <c r="M52">
        <v>538.28500366210903</v>
      </c>
      <c r="N52">
        <v>2574.8504943847702</v>
      </c>
      <c r="O52">
        <v>1373.9012908935499</v>
      </c>
      <c r="P52">
        <v>1990.38647460938</v>
      </c>
      <c r="Q52">
        <v>15672.87109375</v>
      </c>
      <c r="R52">
        <v>0</v>
      </c>
      <c r="S52">
        <v>12987.0205078125</v>
      </c>
      <c r="T52">
        <v>0</v>
      </c>
      <c r="U52">
        <v>0</v>
      </c>
      <c r="V52">
        <v>0</v>
      </c>
      <c r="W52">
        <v>49275.421010315418</v>
      </c>
      <c r="X52" s="2"/>
      <c r="AB52" s="16">
        <v>51127</v>
      </c>
      <c r="AC52">
        <f t="shared" si="0"/>
        <v>38.318621449012298</v>
      </c>
      <c r="AD52">
        <f t="shared" si="1"/>
        <v>35.517055747356451</v>
      </c>
      <c r="AJ52" s="4"/>
      <c r="AK52" s="2"/>
      <c r="AL52" s="16">
        <v>51131</v>
      </c>
      <c r="AM52" t="s">
        <v>108</v>
      </c>
      <c r="AN52" s="16" t="s">
        <v>64</v>
      </c>
      <c r="AO52">
        <v>4185.853515625</v>
      </c>
      <c r="AP52">
        <v>138.254715919495</v>
      </c>
      <c r="AQ52">
        <v>0.53899997472763095</v>
      </c>
      <c r="AR52">
        <v>0</v>
      </c>
      <c r="AS52">
        <v>0</v>
      </c>
      <c r="AT52">
        <v>950.54751861095394</v>
      </c>
      <c r="AU52">
        <v>8475.7633934020996</v>
      </c>
      <c r="AV52">
        <v>275.01599884033197</v>
      </c>
      <c r="AW52">
        <v>112.132002830505</v>
      </c>
      <c r="AX52">
        <v>538.28500366210903</v>
      </c>
      <c r="AY52">
        <v>2574.8504943847702</v>
      </c>
      <c r="AZ52">
        <v>1373.9012908935499</v>
      </c>
      <c r="BA52">
        <v>1990.38647460938</v>
      </c>
      <c r="BB52">
        <v>15672.87109375</v>
      </c>
      <c r="BC52">
        <v>0</v>
      </c>
      <c r="BD52">
        <v>12987.0205078125</v>
      </c>
      <c r="BE52">
        <v>0</v>
      </c>
      <c r="BF52">
        <v>0</v>
      </c>
      <c r="BG52">
        <v>0</v>
      </c>
      <c r="BH52">
        <v>49275.421010315418</v>
      </c>
      <c r="BI52" s="4"/>
      <c r="BM52" s="16">
        <v>51127</v>
      </c>
      <c r="BN52">
        <f t="shared" si="2"/>
        <v>4.6596367202442819</v>
      </c>
      <c r="BO52">
        <f t="shared" si="3"/>
        <v>8.3299297450990775</v>
      </c>
      <c r="BT52" s="4"/>
    </row>
    <row r="53" spans="1:72" customFormat="1" ht="14.1" customHeight="1">
      <c r="A53" s="16">
        <v>51133</v>
      </c>
      <c r="B53" t="s">
        <v>109</v>
      </c>
      <c r="C53" s="16" t="s">
        <v>64</v>
      </c>
      <c r="D53">
        <v>9062.7316064834595</v>
      </c>
      <c r="E53">
        <v>308.44283926486997</v>
      </c>
      <c r="F53">
        <v>32.000000372529001</v>
      </c>
      <c r="G53">
        <v>0</v>
      </c>
      <c r="H53">
        <v>0</v>
      </c>
      <c r="I53">
        <v>1968.72001409531</v>
      </c>
      <c r="J53">
        <v>12719.2512559891</v>
      </c>
      <c r="K53">
        <v>1166.1119909286499</v>
      </c>
      <c r="L53">
        <v>354.42899620533001</v>
      </c>
      <c r="M53">
        <v>556.98200196027801</v>
      </c>
      <c r="N53">
        <v>52.9837017208338</v>
      </c>
      <c r="O53">
        <v>225.00099414587001</v>
      </c>
      <c r="P53">
        <v>0</v>
      </c>
      <c r="Q53">
        <v>11428.0005588531</v>
      </c>
      <c r="R53">
        <v>0.85880762920714904</v>
      </c>
      <c r="S53">
        <v>10567.4435482025</v>
      </c>
      <c r="T53">
        <v>2.9228832376247699E-2</v>
      </c>
      <c r="U53">
        <v>0</v>
      </c>
      <c r="V53">
        <v>0</v>
      </c>
      <c r="W53">
        <v>48442.985544683412</v>
      </c>
      <c r="X53" s="2"/>
      <c r="AB53" s="16">
        <v>51131</v>
      </c>
      <c r="AC53">
        <f t="shared" si="0"/>
        <v>40.64972220744977</v>
      </c>
      <c r="AD53">
        <f t="shared" si="1"/>
        <v>35.000000161593697</v>
      </c>
      <c r="AJ53" s="4"/>
      <c r="AK53" s="2"/>
      <c r="AL53" s="16">
        <v>51133</v>
      </c>
      <c r="AM53" t="s">
        <v>109</v>
      </c>
      <c r="AN53" s="16" t="s">
        <v>64</v>
      </c>
      <c r="AO53">
        <v>9062.7316064834595</v>
      </c>
      <c r="AP53">
        <v>308.44283926486997</v>
      </c>
      <c r="AQ53">
        <v>32.000000372529001</v>
      </c>
      <c r="AR53">
        <v>0</v>
      </c>
      <c r="AS53">
        <v>0</v>
      </c>
      <c r="AT53">
        <v>1968.72001409531</v>
      </c>
      <c r="AU53">
        <v>12719.2512559891</v>
      </c>
      <c r="AV53">
        <v>1166.1119909286499</v>
      </c>
      <c r="AW53">
        <v>354.42899620533001</v>
      </c>
      <c r="AX53">
        <v>556.98200196027801</v>
      </c>
      <c r="AY53">
        <v>52.9837017208338</v>
      </c>
      <c r="AZ53">
        <v>225.00099414587001</v>
      </c>
      <c r="BA53">
        <v>0</v>
      </c>
      <c r="BB53">
        <v>11428.0005588531</v>
      </c>
      <c r="BC53">
        <v>0.85880762920714904</v>
      </c>
      <c r="BD53">
        <v>10567.4435482025</v>
      </c>
      <c r="BE53">
        <v>2.9228832376247699E-2</v>
      </c>
      <c r="BF53">
        <v>0</v>
      </c>
      <c r="BG53">
        <v>0</v>
      </c>
      <c r="BH53">
        <v>48442.985544683412</v>
      </c>
      <c r="BI53" s="4"/>
      <c r="BM53" s="16">
        <v>51131</v>
      </c>
      <c r="BN53">
        <f t="shared" si="2"/>
        <v>0</v>
      </c>
      <c r="BO53">
        <f t="shared" si="3"/>
        <v>6.9999999234556967</v>
      </c>
      <c r="BT53" s="4"/>
    </row>
    <row r="54" spans="1:72" customFormat="1" ht="14.1" customHeight="1">
      <c r="A54" s="16">
        <v>51135</v>
      </c>
      <c r="B54" t="s">
        <v>110</v>
      </c>
      <c r="C54" s="16" t="s">
        <v>64</v>
      </c>
      <c r="D54">
        <v>1256.8932218551599</v>
      </c>
      <c r="E54">
        <v>42.777355521917301</v>
      </c>
      <c r="F54">
        <v>499.80799961090099</v>
      </c>
      <c r="G54">
        <v>0</v>
      </c>
      <c r="H54">
        <v>0</v>
      </c>
      <c r="I54">
        <v>1626.4760036468499</v>
      </c>
      <c r="J54">
        <v>6801.1668548584003</v>
      </c>
      <c r="K54">
        <v>1935.58495521545</v>
      </c>
      <c r="L54">
        <v>11164.637550354</v>
      </c>
      <c r="M54">
        <v>15040.0001525879</v>
      </c>
      <c r="N54">
        <v>50.309498459100702</v>
      </c>
      <c r="O54">
        <v>85.201999425888104</v>
      </c>
      <c r="P54">
        <v>164.975646257401</v>
      </c>
      <c r="Q54">
        <v>3540.0243053436302</v>
      </c>
      <c r="R54">
        <v>756.65808057785</v>
      </c>
      <c r="S54">
        <v>2129.89477729797</v>
      </c>
      <c r="T54">
        <v>25.752254158258399</v>
      </c>
      <c r="U54">
        <v>0</v>
      </c>
      <c r="V54">
        <v>0</v>
      </c>
      <c r="W54">
        <v>45120.160655170679</v>
      </c>
      <c r="X54" s="2"/>
      <c r="AB54" s="16">
        <v>51133</v>
      </c>
      <c r="AC54">
        <f t="shared" si="0"/>
        <v>40.367920259752964</v>
      </c>
      <c r="AD54">
        <f t="shared" si="1"/>
        <v>37.629863535637774</v>
      </c>
      <c r="AJ54" s="4"/>
      <c r="AK54" s="2"/>
      <c r="AL54" s="16">
        <v>51135</v>
      </c>
      <c r="AM54" t="s">
        <v>110</v>
      </c>
      <c r="AN54" s="16" t="s">
        <v>64</v>
      </c>
      <c r="AO54">
        <v>1256.8932218551599</v>
      </c>
      <c r="AP54">
        <v>42.777355521917301</v>
      </c>
      <c r="AQ54">
        <v>499.80799961090099</v>
      </c>
      <c r="AR54">
        <v>0</v>
      </c>
      <c r="AS54">
        <v>0</v>
      </c>
      <c r="AT54">
        <v>1626.4760036468499</v>
      </c>
      <c r="AU54">
        <v>6801.1668548584003</v>
      </c>
      <c r="AV54">
        <v>1935.58495521545</v>
      </c>
      <c r="AW54">
        <v>11164.637550354</v>
      </c>
      <c r="AX54">
        <v>15040.0001525879</v>
      </c>
      <c r="AY54">
        <v>50.309498459100702</v>
      </c>
      <c r="AZ54">
        <v>85.201999425888104</v>
      </c>
      <c r="BA54">
        <v>164.975646257401</v>
      </c>
      <c r="BB54">
        <v>3540.0243053436302</v>
      </c>
      <c r="BC54">
        <v>756.65808057785</v>
      </c>
      <c r="BD54">
        <v>2129.89477729797</v>
      </c>
      <c r="BE54">
        <v>25.752254158258399</v>
      </c>
      <c r="BF54">
        <v>0</v>
      </c>
      <c r="BG54">
        <v>0</v>
      </c>
      <c r="BH54">
        <v>45120.160655170679</v>
      </c>
      <c r="BI54" s="4"/>
      <c r="BM54" s="16">
        <v>51133</v>
      </c>
      <c r="BN54">
        <f t="shared" si="2"/>
        <v>0.4810158371911874</v>
      </c>
      <c r="BO54">
        <f t="shared" si="3"/>
        <v>8.4025937165215865</v>
      </c>
      <c r="BT54" s="4"/>
    </row>
    <row r="55" spans="1:72" customFormat="1" ht="14.1" customHeight="1">
      <c r="A55" s="16">
        <v>51137</v>
      </c>
      <c r="B55" t="s">
        <v>111</v>
      </c>
      <c r="C55" s="16" t="s">
        <v>64</v>
      </c>
      <c r="D55">
        <v>3167.5598602294899</v>
      </c>
      <c r="E55">
        <v>375.42138576507602</v>
      </c>
      <c r="F55">
        <v>493.069010257721</v>
      </c>
      <c r="G55">
        <v>0</v>
      </c>
      <c r="H55">
        <v>0</v>
      </c>
      <c r="I55">
        <v>2767.9630045890799</v>
      </c>
      <c r="J55">
        <v>13408.7510716915</v>
      </c>
      <c r="K55">
        <v>2075.00000572205</v>
      </c>
      <c r="L55">
        <v>17719.862869262699</v>
      </c>
      <c r="M55">
        <v>32952.000823974602</v>
      </c>
      <c r="N55">
        <v>122.777197599411</v>
      </c>
      <c r="O55">
        <v>582.932116508484</v>
      </c>
      <c r="P55">
        <v>2175.1689186096201</v>
      </c>
      <c r="Q55">
        <v>3232.6932525634802</v>
      </c>
      <c r="R55">
        <v>1226.1522665023799</v>
      </c>
      <c r="S55">
        <v>5149.8492622375497</v>
      </c>
      <c r="T55">
        <v>145.32440161705</v>
      </c>
      <c r="U55">
        <v>0</v>
      </c>
      <c r="V55">
        <v>0</v>
      </c>
      <c r="W55">
        <v>85594.525447130189</v>
      </c>
      <c r="X55" s="2"/>
      <c r="AB55" s="16">
        <v>51135</v>
      </c>
      <c r="AC55">
        <f t="shared" si="0"/>
        <v>40.836168474097938</v>
      </c>
      <c r="AD55">
        <f t="shared" si="1"/>
        <v>35.229436851912482</v>
      </c>
      <c r="AJ55" s="4"/>
      <c r="AK55" s="2"/>
      <c r="AL55" s="16">
        <v>51137</v>
      </c>
      <c r="AM55" t="s">
        <v>111</v>
      </c>
      <c r="AN55" s="16" t="s">
        <v>64</v>
      </c>
      <c r="AO55">
        <v>3167.5598602294899</v>
      </c>
      <c r="AP55">
        <v>375.42138576507602</v>
      </c>
      <c r="AQ55">
        <v>493.069010257721</v>
      </c>
      <c r="AR55">
        <v>0</v>
      </c>
      <c r="AS55">
        <v>0</v>
      </c>
      <c r="AT55">
        <v>2767.9630045890799</v>
      </c>
      <c r="AU55">
        <v>13408.7510716915</v>
      </c>
      <c r="AV55">
        <v>2075.00000572205</v>
      </c>
      <c r="AW55">
        <v>17719.862869262699</v>
      </c>
      <c r="AX55">
        <v>32952.000823974602</v>
      </c>
      <c r="AY55">
        <v>122.777197599411</v>
      </c>
      <c r="AZ55">
        <v>582.932116508484</v>
      </c>
      <c r="BA55">
        <v>2175.1689186096201</v>
      </c>
      <c r="BB55">
        <v>3232.6932525634802</v>
      </c>
      <c r="BC55">
        <v>1226.1522665023799</v>
      </c>
      <c r="BD55">
        <v>5149.8492622375497</v>
      </c>
      <c r="BE55">
        <v>145.32440161705</v>
      </c>
      <c r="BF55">
        <v>0</v>
      </c>
      <c r="BG55">
        <v>0</v>
      </c>
      <c r="BH55">
        <v>85594.525447130189</v>
      </c>
      <c r="BI55" s="4"/>
      <c r="BM55" s="16">
        <v>51135</v>
      </c>
      <c r="BN55">
        <f t="shared" si="2"/>
        <v>15.480365185468226</v>
      </c>
      <c r="BO55">
        <f t="shared" si="3"/>
        <v>17.962514804504135</v>
      </c>
      <c r="BT55" s="4"/>
    </row>
    <row r="56" spans="1:72" customFormat="1" ht="14.1" customHeight="1">
      <c r="A56" s="16">
        <v>51139</v>
      </c>
      <c r="B56" t="s">
        <v>112</v>
      </c>
      <c r="C56" s="16" t="s">
        <v>64</v>
      </c>
      <c r="D56">
        <v>2258.8086223304299</v>
      </c>
      <c r="E56">
        <v>845.25524732470501</v>
      </c>
      <c r="F56">
        <v>1687.00000339746</v>
      </c>
      <c r="G56">
        <v>0</v>
      </c>
      <c r="H56">
        <v>0</v>
      </c>
      <c r="I56">
        <v>2045.96393334866</v>
      </c>
      <c r="J56">
        <v>12965.4815437123</v>
      </c>
      <c r="K56">
        <v>906.00600138306595</v>
      </c>
      <c r="L56">
        <v>13349.9999978542</v>
      </c>
      <c r="M56">
        <v>29313.0001187325</v>
      </c>
      <c r="N56">
        <v>33.308102088049097</v>
      </c>
      <c r="O56">
        <v>132.70400687493401</v>
      </c>
      <c r="P56">
        <v>907.64012691378605</v>
      </c>
      <c r="Q56">
        <v>1524.3599391877699</v>
      </c>
      <c r="R56">
        <v>1919.8098627030799</v>
      </c>
      <c r="S56">
        <v>885.36561386287201</v>
      </c>
      <c r="T56">
        <v>718.40056434273697</v>
      </c>
      <c r="U56">
        <v>0</v>
      </c>
      <c r="V56">
        <v>0</v>
      </c>
      <c r="W56">
        <v>69493.10368405655</v>
      </c>
      <c r="X56" s="2"/>
      <c r="AB56" s="16">
        <v>51137</v>
      </c>
      <c r="AC56">
        <f t="shared" si="0"/>
        <v>39.487854308175038</v>
      </c>
      <c r="AD56">
        <f t="shared" si="1"/>
        <v>35.162530625787028</v>
      </c>
      <c r="AJ56" s="4"/>
      <c r="AK56" s="2"/>
      <c r="AL56" s="16">
        <v>51139</v>
      </c>
      <c r="AM56" t="s">
        <v>112</v>
      </c>
      <c r="AN56" s="16" t="s">
        <v>64</v>
      </c>
      <c r="AO56">
        <v>2258.8086223304299</v>
      </c>
      <c r="AP56">
        <v>845.25524732470501</v>
      </c>
      <c r="AQ56">
        <v>1687.00000339746</v>
      </c>
      <c r="AR56">
        <v>0</v>
      </c>
      <c r="AS56">
        <v>0</v>
      </c>
      <c r="AT56">
        <v>2045.96393334866</v>
      </c>
      <c r="AU56">
        <v>12965.4815437123</v>
      </c>
      <c r="AV56">
        <v>906.00600138306595</v>
      </c>
      <c r="AW56">
        <v>13349.9999978542</v>
      </c>
      <c r="AX56">
        <v>29313.0001187325</v>
      </c>
      <c r="AY56">
        <v>33.308102088049097</v>
      </c>
      <c r="AZ56">
        <v>132.70400687493401</v>
      </c>
      <c r="BA56">
        <v>907.64012691378605</v>
      </c>
      <c r="BB56">
        <v>1524.3599391877699</v>
      </c>
      <c r="BC56">
        <v>1919.8098627030799</v>
      </c>
      <c r="BD56">
        <v>885.36561386287201</v>
      </c>
      <c r="BE56">
        <v>718.40056434273697</v>
      </c>
      <c r="BF56">
        <v>0</v>
      </c>
      <c r="BG56">
        <v>0</v>
      </c>
      <c r="BH56">
        <v>69493.10368405655</v>
      </c>
      <c r="BI56" s="4"/>
      <c r="BM56" s="16">
        <v>51137</v>
      </c>
      <c r="BN56">
        <f t="shared" si="2"/>
        <v>5.0430335453821113</v>
      </c>
      <c r="BO56">
        <f t="shared" si="3"/>
        <v>7.569370212021127</v>
      </c>
      <c r="BT56" s="4"/>
    </row>
    <row r="57" spans="1:72" customFormat="1" ht="14.1" customHeight="1">
      <c r="A57" s="16">
        <v>51145</v>
      </c>
      <c r="B57" t="s">
        <v>113</v>
      </c>
      <c r="C57" s="16" t="s">
        <v>64</v>
      </c>
      <c r="D57">
        <v>995.57917976379395</v>
      </c>
      <c r="E57">
        <v>187.64236783981301</v>
      </c>
      <c r="F57">
        <v>10.8839999735355</v>
      </c>
      <c r="G57">
        <v>22.904999649152199</v>
      </c>
      <c r="H57">
        <v>43.242000579833999</v>
      </c>
      <c r="I57">
        <v>2132.8959631919902</v>
      </c>
      <c r="J57">
        <v>9955.8641301393509</v>
      </c>
      <c r="K57">
        <v>1175.3770141601599</v>
      </c>
      <c r="L57">
        <v>4284.3289566040003</v>
      </c>
      <c r="M57">
        <v>7309.0000610351599</v>
      </c>
      <c r="N57">
        <v>24.541500270366701</v>
      </c>
      <c r="O57">
        <v>37.377000510692604</v>
      </c>
      <c r="P57">
        <v>894.77721786499001</v>
      </c>
      <c r="Q57">
        <v>58.233798861503601</v>
      </c>
      <c r="R57">
        <v>149.792038440704</v>
      </c>
      <c r="S57">
        <v>2122.5205612182599</v>
      </c>
      <c r="T57">
        <v>28.232143402099599</v>
      </c>
      <c r="U57">
        <v>0</v>
      </c>
      <c r="V57">
        <v>0</v>
      </c>
      <c r="W57">
        <v>29433.192933505408</v>
      </c>
      <c r="X57" s="2"/>
      <c r="AB57" s="16">
        <v>51139</v>
      </c>
      <c r="AC57">
        <f t="shared" si="0"/>
        <v>90.504647519374899</v>
      </c>
      <c r="AD57">
        <f t="shared" si="1"/>
        <v>90.504647519374899</v>
      </c>
      <c r="AJ57" s="4"/>
      <c r="AK57" s="2"/>
      <c r="AL57" s="16">
        <v>51145</v>
      </c>
      <c r="AM57" t="s">
        <v>113</v>
      </c>
      <c r="AN57" s="16" t="s">
        <v>64</v>
      </c>
      <c r="AO57">
        <v>995.57917976379395</v>
      </c>
      <c r="AP57">
        <v>187.64236783981301</v>
      </c>
      <c r="AQ57">
        <v>10.8839999735355</v>
      </c>
      <c r="AR57">
        <v>22.904999649152199</v>
      </c>
      <c r="AS57">
        <v>43.242000579833999</v>
      </c>
      <c r="AT57">
        <v>2132.8959631919902</v>
      </c>
      <c r="AU57">
        <v>9955.8641301393509</v>
      </c>
      <c r="AV57">
        <v>1175.3770141601599</v>
      </c>
      <c r="AW57">
        <v>4284.3289566040003</v>
      </c>
      <c r="AX57">
        <v>7309.0000610351599</v>
      </c>
      <c r="AY57">
        <v>24.541500270366701</v>
      </c>
      <c r="AZ57">
        <v>37.377000510692604</v>
      </c>
      <c r="BA57">
        <v>894.77721786499001</v>
      </c>
      <c r="BB57">
        <v>58.233798861503601</v>
      </c>
      <c r="BC57">
        <v>149.792038440704</v>
      </c>
      <c r="BD57">
        <v>2122.5205612182599</v>
      </c>
      <c r="BE57">
        <v>28.232143402099599</v>
      </c>
      <c r="BF57">
        <v>0</v>
      </c>
      <c r="BG57">
        <v>0</v>
      </c>
      <c r="BH57">
        <v>29433.192933505408</v>
      </c>
      <c r="BI57" s="4"/>
      <c r="BM57" s="16">
        <v>51139</v>
      </c>
      <c r="BN57">
        <f t="shared" si="2"/>
        <v>37.848506615825215</v>
      </c>
      <c r="BO57">
        <f t="shared" si="3"/>
        <v>41.022061847322519</v>
      </c>
      <c r="BT57" s="4"/>
    </row>
    <row r="58" spans="1:72" customFormat="1" ht="14.1" customHeight="1">
      <c r="A58" s="16">
        <v>51147</v>
      </c>
      <c r="B58" t="s">
        <v>114</v>
      </c>
      <c r="C58" s="16" t="s">
        <v>64</v>
      </c>
      <c r="D58">
        <v>496.78041100502003</v>
      </c>
      <c r="E58">
        <v>45.390556961298003</v>
      </c>
      <c r="F58">
        <v>357.99999332428001</v>
      </c>
      <c r="G58">
        <v>0</v>
      </c>
      <c r="H58">
        <v>0</v>
      </c>
      <c r="I58">
        <v>2117.8319939374901</v>
      </c>
      <c r="J58">
        <v>9478.5160009860992</v>
      </c>
      <c r="K58">
        <v>4260.9999933242798</v>
      </c>
      <c r="L58">
        <v>10578.000038147</v>
      </c>
      <c r="M58">
        <v>20682.999725341801</v>
      </c>
      <c r="N58">
        <v>1.48349997168407</v>
      </c>
      <c r="O58">
        <v>282.57700490951498</v>
      </c>
      <c r="P58">
        <v>225.23299574852001</v>
      </c>
      <c r="Q58">
        <v>0</v>
      </c>
      <c r="R58">
        <v>1309.84235429764</v>
      </c>
      <c r="S58">
        <v>303.99999672174499</v>
      </c>
      <c r="T58">
        <v>119.67957592010499</v>
      </c>
      <c r="U58">
        <v>0</v>
      </c>
      <c r="V58">
        <v>0</v>
      </c>
      <c r="W58">
        <v>50261.334140596475</v>
      </c>
      <c r="X58" s="2"/>
      <c r="AB58" s="16">
        <v>51145</v>
      </c>
      <c r="AC58">
        <f t="shared" si="0"/>
        <v>30.24892672049619</v>
      </c>
      <c r="AD58">
        <f t="shared" si="1"/>
        <v>35.395628505919824</v>
      </c>
      <c r="AJ58" s="4"/>
      <c r="AK58" s="2"/>
      <c r="AL58" s="16">
        <v>51147</v>
      </c>
      <c r="AM58" t="s">
        <v>114</v>
      </c>
      <c r="AN58" s="16" t="s">
        <v>64</v>
      </c>
      <c r="AO58">
        <v>496.78041100502003</v>
      </c>
      <c r="AP58">
        <v>45.390556961298003</v>
      </c>
      <c r="AQ58">
        <v>357.99999332428001</v>
      </c>
      <c r="AR58">
        <v>0</v>
      </c>
      <c r="AS58">
        <v>0</v>
      </c>
      <c r="AT58">
        <v>2117.8319939374901</v>
      </c>
      <c r="AU58">
        <v>9478.5160009860992</v>
      </c>
      <c r="AV58">
        <v>4260.9999933242798</v>
      </c>
      <c r="AW58">
        <v>10578.000038147</v>
      </c>
      <c r="AX58">
        <v>20682.999725341801</v>
      </c>
      <c r="AY58">
        <v>1.48349997168407</v>
      </c>
      <c r="AZ58">
        <v>282.57700490951498</v>
      </c>
      <c r="BA58">
        <v>225.23299574852001</v>
      </c>
      <c r="BB58">
        <v>0</v>
      </c>
      <c r="BC58">
        <v>1309.84235429764</v>
      </c>
      <c r="BD58">
        <v>303.99999672174499</v>
      </c>
      <c r="BE58">
        <v>119.67957592010499</v>
      </c>
      <c r="BF58">
        <v>0</v>
      </c>
      <c r="BG58">
        <v>0</v>
      </c>
      <c r="BH58">
        <v>50261.334140596475</v>
      </c>
      <c r="BI58" s="4"/>
      <c r="BM58" s="16">
        <v>51145</v>
      </c>
      <c r="BN58">
        <f t="shared" si="2"/>
        <v>16.73313087247654</v>
      </c>
      <c r="BO58">
        <f t="shared" si="3"/>
        <v>19.815060227388198</v>
      </c>
      <c r="BT58" s="4"/>
    </row>
    <row r="59" spans="1:72" customFormat="1" ht="14.1" customHeight="1">
      <c r="A59" s="16">
        <v>51149</v>
      </c>
      <c r="B59" t="s">
        <v>115</v>
      </c>
      <c r="C59" s="16" t="s">
        <v>64</v>
      </c>
      <c r="D59">
        <v>3565.4791564941402</v>
      </c>
      <c r="E59">
        <v>6.8839433491230002</v>
      </c>
      <c r="F59">
        <v>0</v>
      </c>
      <c r="G59">
        <v>767.57184261083603</v>
      </c>
      <c r="H59">
        <v>3815.8663842678102</v>
      </c>
      <c r="I59">
        <v>1426.43313609238</v>
      </c>
      <c r="J59">
        <v>7688.0357045342698</v>
      </c>
      <c r="K59">
        <v>2125.9420585632301</v>
      </c>
      <c r="L59">
        <v>2001.2970466613799</v>
      </c>
      <c r="M59">
        <v>3077.9999618530301</v>
      </c>
      <c r="N59">
        <v>32.761199235916102</v>
      </c>
      <c r="O59">
        <v>40.238000750541701</v>
      </c>
      <c r="P59">
        <v>852.08632087707497</v>
      </c>
      <c r="Q59">
        <v>1782.9137611389201</v>
      </c>
      <c r="R59">
        <v>0</v>
      </c>
      <c r="S59">
        <v>8111.2282714843795</v>
      </c>
      <c r="T59">
        <v>0</v>
      </c>
      <c r="U59">
        <v>0</v>
      </c>
      <c r="V59">
        <v>0</v>
      </c>
      <c r="W59">
        <v>35294.736787913032</v>
      </c>
      <c r="X59" s="2"/>
      <c r="AB59" s="16">
        <v>51147</v>
      </c>
      <c r="AC59">
        <f t="shared" si="0"/>
        <v>32.843327886533608</v>
      </c>
      <c r="AD59">
        <f t="shared" si="1"/>
        <v>35.204197945077368</v>
      </c>
      <c r="AJ59" s="4"/>
      <c r="AK59" s="2"/>
      <c r="AL59" s="16">
        <v>51149</v>
      </c>
      <c r="AM59" t="s">
        <v>115</v>
      </c>
      <c r="AN59" s="16" t="s">
        <v>64</v>
      </c>
      <c r="AO59">
        <v>3565.4791564941402</v>
      </c>
      <c r="AP59">
        <v>6.8839433491230002</v>
      </c>
      <c r="AQ59">
        <v>0</v>
      </c>
      <c r="AR59">
        <v>767.57184261083603</v>
      </c>
      <c r="AS59">
        <v>3815.8663842678102</v>
      </c>
      <c r="AT59">
        <v>1426.43313609238</v>
      </c>
      <c r="AU59">
        <v>7688.0357045342698</v>
      </c>
      <c r="AV59">
        <v>2125.9420585632301</v>
      </c>
      <c r="AW59">
        <v>2001.2970466613799</v>
      </c>
      <c r="AX59">
        <v>3077.9999618530301</v>
      </c>
      <c r="AY59">
        <v>32.761199235916102</v>
      </c>
      <c r="AZ59">
        <v>40.238000750541701</v>
      </c>
      <c r="BA59">
        <v>852.08632087707497</v>
      </c>
      <c r="BB59">
        <v>1782.9137611389201</v>
      </c>
      <c r="BC59">
        <v>0</v>
      </c>
      <c r="BD59">
        <v>8111.2282714843795</v>
      </c>
      <c r="BE59">
        <v>0</v>
      </c>
      <c r="BF59">
        <v>0</v>
      </c>
      <c r="BG59">
        <v>0</v>
      </c>
      <c r="BH59">
        <v>35294.736787913032</v>
      </c>
      <c r="BI59" s="4"/>
      <c r="BM59" s="16">
        <v>51147</v>
      </c>
      <c r="BN59">
        <f t="shared" si="2"/>
        <v>10.70472124162578</v>
      </c>
      <c r="BO59">
        <f t="shared" si="3"/>
        <v>12.614975566236579</v>
      </c>
      <c r="BT59" s="4"/>
    </row>
    <row r="60" spans="1:72" customFormat="1" ht="14.1" customHeight="1">
      <c r="A60" s="16">
        <v>51153</v>
      </c>
      <c r="B60" t="s">
        <v>116</v>
      </c>
      <c r="C60" s="16" t="s">
        <v>64</v>
      </c>
      <c r="D60">
        <v>1120.6006761901101</v>
      </c>
      <c r="E60">
        <v>136.437683663797</v>
      </c>
      <c r="F60">
        <v>706.45949970371998</v>
      </c>
      <c r="G60">
        <v>12908.717931806999</v>
      </c>
      <c r="H60">
        <v>36891.385604158</v>
      </c>
      <c r="I60">
        <v>26.770999951171699</v>
      </c>
      <c r="J60">
        <v>54.770001177676001</v>
      </c>
      <c r="K60">
        <v>1771.9762865677501</v>
      </c>
      <c r="L60">
        <v>9589.2964720130003</v>
      </c>
      <c r="M60">
        <v>9700.5784005820806</v>
      </c>
      <c r="N60">
        <v>40.228320868336603</v>
      </c>
      <c r="O60">
        <v>54.973240314517199</v>
      </c>
      <c r="P60">
        <v>439.363840859383</v>
      </c>
      <c r="Q60">
        <v>0</v>
      </c>
      <c r="R60">
        <v>1026.1948496140501</v>
      </c>
      <c r="S60">
        <v>2659.9649336859602</v>
      </c>
      <c r="T60">
        <v>124.94340049428899</v>
      </c>
      <c r="U60">
        <v>0</v>
      </c>
      <c r="V60">
        <v>0</v>
      </c>
      <c r="W60">
        <v>77252.662141650828</v>
      </c>
      <c r="X60" s="2"/>
      <c r="AB60" s="16">
        <v>51149</v>
      </c>
      <c r="AC60">
        <f t="shared" si="0"/>
        <v>42.891525636118864</v>
      </c>
      <c r="AD60">
        <f t="shared" si="1"/>
        <v>35.989357909135492</v>
      </c>
      <c r="AJ60" s="4"/>
      <c r="AK60" s="2"/>
      <c r="AL60" s="16">
        <v>51153</v>
      </c>
      <c r="AM60" t="s">
        <v>116</v>
      </c>
      <c r="AN60" s="16" t="s">
        <v>64</v>
      </c>
      <c r="AO60">
        <v>1120.6006761901101</v>
      </c>
      <c r="AP60">
        <v>136.437683663797</v>
      </c>
      <c r="AQ60">
        <v>706.45949970371998</v>
      </c>
      <c r="AR60">
        <v>12908.717931806999</v>
      </c>
      <c r="AS60">
        <v>36891.385604158</v>
      </c>
      <c r="AT60">
        <v>26.770999951171699</v>
      </c>
      <c r="AU60">
        <v>54.770001177676001</v>
      </c>
      <c r="AV60">
        <v>1771.9762865677501</v>
      </c>
      <c r="AW60">
        <v>9589.2964720130003</v>
      </c>
      <c r="AX60">
        <v>9700.5784005820806</v>
      </c>
      <c r="AY60">
        <v>40.228320868336603</v>
      </c>
      <c r="AZ60">
        <v>54.973240314517199</v>
      </c>
      <c r="BA60">
        <v>439.363840859383</v>
      </c>
      <c r="BB60">
        <v>0</v>
      </c>
      <c r="BC60">
        <v>1026.1948496140501</v>
      </c>
      <c r="BD60">
        <v>2659.9649336859602</v>
      </c>
      <c r="BE60">
        <v>124.94340049428899</v>
      </c>
      <c r="BF60">
        <v>0</v>
      </c>
      <c r="BG60">
        <v>0</v>
      </c>
      <c r="BH60">
        <v>77252.662141650828</v>
      </c>
      <c r="BI60" s="4"/>
      <c r="BM60" s="16">
        <v>51149</v>
      </c>
      <c r="BN60">
        <f t="shared" si="2"/>
        <v>11.66728570997026</v>
      </c>
      <c r="BO60">
        <f t="shared" si="3"/>
        <v>14.557515526720437</v>
      </c>
      <c r="BT60" s="4"/>
    </row>
    <row r="61" spans="1:72" customFormat="1" ht="14.1" customHeight="1">
      <c r="A61" s="16">
        <v>51157</v>
      </c>
      <c r="B61" t="s">
        <v>117</v>
      </c>
      <c r="C61" s="16" t="s">
        <v>64</v>
      </c>
      <c r="D61">
        <v>180.61139263655099</v>
      </c>
      <c r="E61">
        <v>5.3886061221273804</v>
      </c>
      <c r="F61">
        <v>183.493998771766</v>
      </c>
      <c r="G61">
        <v>0</v>
      </c>
      <c r="H61">
        <v>0</v>
      </c>
      <c r="I61">
        <v>922.76298280060303</v>
      </c>
      <c r="J61">
        <v>4235.6909453286798</v>
      </c>
      <c r="K61">
        <v>877.91000093612797</v>
      </c>
      <c r="L61">
        <v>10370.583756715099</v>
      </c>
      <c r="M61">
        <v>23938.999961704001</v>
      </c>
      <c r="N61">
        <v>78.702699483954305</v>
      </c>
      <c r="O61">
        <v>544.24929865542799</v>
      </c>
      <c r="P61">
        <v>7.2359997185194498</v>
      </c>
      <c r="Q61">
        <v>0</v>
      </c>
      <c r="R61">
        <v>71.8561470748391</v>
      </c>
      <c r="S61">
        <v>1.7990000444497101</v>
      </c>
      <c r="T61">
        <v>2.14385391869655</v>
      </c>
      <c r="U61">
        <v>0</v>
      </c>
      <c r="V61">
        <v>0</v>
      </c>
      <c r="W61">
        <v>41421.42864391084</v>
      </c>
      <c r="X61" s="2"/>
      <c r="AB61" s="16">
        <v>51153</v>
      </c>
      <c r="AC61">
        <f t="shared" si="0"/>
        <v>31.0580010485684</v>
      </c>
      <c r="AD61">
        <f t="shared" si="1"/>
        <v>35.499599686867882</v>
      </c>
      <c r="AJ61" s="4"/>
      <c r="AK61" s="2"/>
      <c r="AL61" s="16">
        <v>51157</v>
      </c>
      <c r="AM61" t="s">
        <v>117</v>
      </c>
      <c r="AN61" s="16" t="s">
        <v>64</v>
      </c>
      <c r="AO61">
        <v>180.61139263655099</v>
      </c>
      <c r="AP61">
        <v>5.3886061221273804</v>
      </c>
      <c r="AQ61">
        <v>183.493998771766</v>
      </c>
      <c r="AR61">
        <v>0</v>
      </c>
      <c r="AS61">
        <v>0</v>
      </c>
      <c r="AT61">
        <v>922.76298280060303</v>
      </c>
      <c r="AU61">
        <v>4235.6909453286798</v>
      </c>
      <c r="AV61">
        <v>877.91000093612797</v>
      </c>
      <c r="AW61">
        <v>10370.583756715099</v>
      </c>
      <c r="AX61">
        <v>23938.999961704001</v>
      </c>
      <c r="AY61">
        <v>78.702699483954305</v>
      </c>
      <c r="AZ61">
        <v>544.24929865542799</v>
      </c>
      <c r="BA61">
        <v>7.2359997185194498</v>
      </c>
      <c r="BB61">
        <v>0</v>
      </c>
      <c r="BC61">
        <v>71.8561470748391</v>
      </c>
      <c r="BD61">
        <v>1.7990000444497101</v>
      </c>
      <c r="BE61">
        <v>2.14385391869655</v>
      </c>
      <c r="BF61">
        <v>0</v>
      </c>
      <c r="BG61">
        <v>0</v>
      </c>
      <c r="BH61">
        <v>41421.42864391084</v>
      </c>
      <c r="BI61" s="4"/>
      <c r="BM61" s="16">
        <v>51153</v>
      </c>
      <c r="BN61">
        <f t="shared" si="2"/>
        <v>1.6574906572042682</v>
      </c>
      <c r="BO61">
        <f t="shared" si="3"/>
        <v>7.266454094995785</v>
      </c>
      <c r="BT61" s="4"/>
    </row>
    <row r="62" spans="1:72" customFormat="1" ht="14.1" customHeight="1">
      <c r="A62" s="16">
        <v>51159</v>
      </c>
      <c r="B62" t="s">
        <v>118</v>
      </c>
      <c r="C62" s="16" t="s">
        <v>64</v>
      </c>
      <c r="D62">
        <v>5548.4497528076199</v>
      </c>
      <c r="E62">
        <v>105.12829351425199</v>
      </c>
      <c r="F62">
        <v>1.86899998784065</v>
      </c>
      <c r="G62">
        <v>0</v>
      </c>
      <c r="H62">
        <v>0</v>
      </c>
      <c r="I62">
        <v>558.81200571358204</v>
      </c>
      <c r="J62">
        <v>5081.7608775049403</v>
      </c>
      <c r="K62">
        <v>787.29198074340798</v>
      </c>
      <c r="L62">
        <v>678.30201148986805</v>
      </c>
      <c r="M62">
        <v>627.99999809265103</v>
      </c>
      <c r="N62">
        <v>86.263500690460205</v>
      </c>
      <c r="O62">
        <v>200.34999656677201</v>
      </c>
      <c r="P62">
        <v>1006.8438835144</v>
      </c>
      <c r="Q62">
        <v>6827.1561584472702</v>
      </c>
      <c r="R62">
        <v>1.7436356395482999</v>
      </c>
      <c r="S62">
        <v>6742.9726867675799</v>
      </c>
      <c r="T62">
        <v>3.30372338648885E-2</v>
      </c>
      <c r="U62">
        <v>0</v>
      </c>
      <c r="V62">
        <v>0</v>
      </c>
      <c r="W62">
        <v>28254.976818714058</v>
      </c>
      <c r="X62" s="2"/>
      <c r="AB62" s="16">
        <v>51157</v>
      </c>
      <c r="AC62">
        <f t="shared" si="0"/>
        <v>29.43402739710691</v>
      </c>
      <c r="AD62">
        <f t="shared" si="1"/>
        <v>35.115713170601182</v>
      </c>
      <c r="AJ62" s="4"/>
      <c r="AK62" s="2"/>
      <c r="AL62" s="16">
        <v>51159</v>
      </c>
      <c r="AM62" t="s">
        <v>118</v>
      </c>
      <c r="AN62" s="16" t="s">
        <v>64</v>
      </c>
      <c r="AO62">
        <v>5548.4497528076199</v>
      </c>
      <c r="AP62">
        <v>105.12829351425199</v>
      </c>
      <c r="AQ62">
        <v>1.86899998784065</v>
      </c>
      <c r="AR62">
        <v>0</v>
      </c>
      <c r="AS62">
        <v>0</v>
      </c>
      <c r="AT62">
        <v>558.81200571358204</v>
      </c>
      <c r="AU62">
        <v>5081.7608775049403</v>
      </c>
      <c r="AV62">
        <v>787.29198074340798</v>
      </c>
      <c r="AW62">
        <v>678.30201148986805</v>
      </c>
      <c r="AX62">
        <v>627.99999809265103</v>
      </c>
      <c r="AY62">
        <v>86.263500690460205</v>
      </c>
      <c r="AZ62">
        <v>200.34999656677201</v>
      </c>
      <c r="BA62">
        <v>1006.8438835144</v>
      </c>
      <c r="BB62">
        <v>6827.1561584472702</v>
      </c>
      <c r="BC62">
        <v>1.7436356395482999</v>
      </c>
      <c r="BD62">
        <v>6742.9726867675799</v>
      </c>
      <c r="BE62">
        <v>3.30372338648885E-2</v>
      </c>
      <c r="BF62">
        <v>0</v>
      </c>
      <c r="BG62">
        <v>0</v>
      </c>
      <c r="BH62">
        <v>28254.976818714058</v>
      </c>
      <c r="BI62" s="4"/>
      <c r="BM62" s="16">
        <v>51157</v>
      </c>
      <c r="BN62">
        <f t="shared" si="2"/>
        <v>3.8545649760792116</v>
      </c>
      <c r="BO62">
        <f t="shared" si="3"/>
        <v>7.0617131579542844</v>
      </c>
      <c r="BT62" s="4"/>
    </row>
    <row r="63" spans="1:72" customFormat="1" ht="14.1" customHeight="1">
      <c r="A63" s="16">
        <v>51161</v>
      </c>
      <c r="B63" t="s">
        <v>119</v>
      </c>
      <c r="C63" s="16" t="s">
        <v>64</v>
      </c>
      <c r="D63">
        <v>0</v>
      </c>
      <c r="E63">
        <v>0</v>
      </c>
      <c r="F63">
        <v>141.000005245209</v>
      </c>
      <c r="G63">
        <v>5096.05322265625</v>
      </c>
      <c r="H63">
        <v>11601.6552734375</v>
      </c>
      <c r="I63">
        <v>2832.17109222524</v>
      </c>
      <c r="J63">
        <v>5832.28918592632</v>
      </c>
      <c r="K63">
        <v>563.894018173218</v>
      </c>
      <c r="L63">
        <v>5017.22509765625</v>
      </c>
      <c r="M63">
        <v>9126.0000915527307</v>
      </c>
      <c r="N63">
        <v>51.151201248168903</v>
      </c>
      <c r="O63">
        <v>242.508699417114</v>
      </c>
      <c r="P63">
        <v>0</v>
      </c>
      <c r="Q63">
        <v>0</v>
      </c>
      <c r="R63">
        <v>31.459775865078001</v>
      </c>
      <c r="S63">
        <v>0</v>
      </c>
      <c r="T63">
        <v>0.54022401571273804</v>
      </c>
      <c r="U63">
        <v>0</v>
      </c>
      <c r="V63">
        <v>0</v>
      </c>
      <c r="W63">
        <v>40535.947887418792</v>
      </c>
      <c r="X63" s="2"/>
      <c r="AB63" s="16">
        <v>51159</v>
      </c>
      <c r="AC63">
        <f t="shared" si="0"/>
        <v>39.045185123832731</v>
      </c>
      <c r="AD63">
        <f t="shared" si="1"/>
        <v>35.404730719544283</v>
      </c>
      <c r="AJ63" s="4"/>
      <c r="AK63" s="2"/>
      <c r="AL63" s="16">
        <v>51161</v>
      </c>
      <c r="AM63" t="s">
        <v>119</v>
      </c>
      <c r="AN63" s="16" t="s">
        <v>64</v>
      </c>
      <c r="AO63">
        <v>0</v>
      </c>
      <c r="AP63">
        <v>0</v>
      </c>
      <c r="AQ63">
        <v>141.000005245209</v>
      </c>
      <c r="AR63">
        <v>5096.05322265625</v>
      </c>
      <c r="AS63">
        <v>11601.6552734375</v>
      </c>
      <c r="AT63">
        <v>2832.17109222524</v>
      </c>
      <c r="AU63">
        <v>5832.28918592632</v>
      </c>
      <c r="AV63">
        <v>563.894018173218</v>
      </c>
      <c r="AW63">
        <v>5017.22509765625</v>
      </c>
      <c r="AX63">
        <v>9126.0000915527307</v>
      </c>
      <c r="AY63">
        <v>51.151201248168903</v>
      </c>
      <c r="AZ63">
        <v>242.508699417114</v>
      </c>
      <c r="BA63">
        <v>0</v>
      </c>
      <c r="BB63">
        <v>0</v>
      </c>
      <c r="BC63">
        <v>31.459775865078001</v>
      </c>
      <c r="BD63">
        <v>0</v>
      </c>
      <c r="BE63">
        <v>0.54022401571273804</v>
      </c>
      <c r="BF63">
        <v>0</v>
      </c>
      <c r="BG63">
        <v>0</v>
      </c>
      <c r="BH63">
        <v>40535.947887418792</v>
      </c>
      <c r="BI63" s="4"/>
      <c r="BM63" s="16">
        <v>51159</v>
      </c>
      <c r="BN63">
        <f t="shared" si="2"/>
        <v>5.6234773083900942</v>
      </c>
      <c r="BO63">
        <f t="shared" si="3"/>
        <v>9.2194875113112218</v>
      </c>
      <c r="BT63" s="4"/>
    </row>
    <row r="64" spans="1:72" customFormat="1" ht="14.1" customHeight="1">
      <c r="A64" s="16">
        <v>51163</v>
      </c>
      <c r="B64" t="s">
        <v>120</v>
      </c>
      <c r="C64" s="16" t="s">
        <v>64</v>
      </c>
      <c r="D64">
        <v>1576.3844796237499</v>
      </c>
      <c r="E64">
        <v>170.61552441708</v>
      </c>
      <c r="F64">
        <v>2101.9999586897902</v>
      </c>
      <c r="G64">
        <v>0</v>
      </c>
      <c r="H64">
        <v>0</v>
      </c>
      <c r="I64">
        <v>3038.9809948429502</v>
      </c>
      <c r="J64">
        <v>13660.730923401101</v>
      </c>
      <c r="K64">
        <v>2031.9400078169999</v>
      </c>
      <c r="L64">
        <v>25107.0004770048</v>
      </c>
      <c r="M64">
        <v>76194.999121263594</v>
      </c>
      <c r="N64">
        <v>140.00709646105</v>
      </c>
      <c r="O64">
        <v>381.55700698145699</v>
      </c>
      <c r="P64">
        <v>433.32300040766103</v>
      </c>
      <c r="Q64">
        <v>0</v>
      </c>
      <c r="R64">
        <v>1974.3155485340401</v>
      </c>
      <c r="S64">
        <v>703.99999482301098</v>
      </c>
      <c r="T64">
        <v>213.68446126277601</v>
      </c>
      <c r="U64">
        <v>0</v>
      </c>
      <c r="V64">
        <v>0</v>
      </c>
      <c r="W64">
        <v>127729.53859553006</v>
      </c>
      <c r="X64" s="2"/>
      <c r="AB64" s="16">
        <v>51161</v>
      </c>
      <c r="AC64">
        <f t="shared" si="0"/>
        <v>32.117059739606134</v>
      </c>
      <c r="AD64">
        <f t="shared" si="1"/>
        <v>35.186033488440309</v>
      </c>
      <c r="AJ64" s="4"/>
      <c r="AK64" s="2"/>
      <c r="AL64" s="16">
        <v>51163</v>
      </c>
      <c r="AM64" t="s">
        <v>120</v>
      </c>
      <c r="AN64" s="16" t="s">
        <v>64</v>
      </c>
      <c r="AO64">
        <v>1576.3844796237499</v>
      </c>
      <c r="AP64">
        <v>170.61552441708</v>
      </c>
      <c r="AQ64">
        <v>2101.9999586897902</v>
      </c>
      <c r="AR64">
        <v>0</v>
      </c>
      <c r="AS64">
        <v>0</v>
      </c>
      <c r="AT64">
        <v>3038.9809948429502</v>
      </c>
      <c r="AU64">
        <v>13660.730923401101</v>
      </c>
      <c r="AV64">
        <v>2031.9400078169999</v>
      </c>
      <c r="AW64">
        <v>25107.0004770048</v>
      </c>
      <c r="AX64">
        <v>76194.999121263594</v>
      </c>
      <c r="AY64">
        <v>140.00709646105</v>
      </c>
      <c r="AZ64">
        <v>381.55700698145699</v>
      </c>
      <c r="BA64">
        <v>433.32300040766103</v>
      </c>
      <c r="BB64">
        <v>0</v>
      </c>
      <c r="BC64">
        <v>1974.3155485340401</v>
      </c>
      <c r="BD64">
        <v>703.99999482301098</v>
      </c>
      <c r="BE64">
        <v>213.68446126277601</v>
      </c>
      <c r="BF64">
        <v>0</v>
      </c>
      <c r="BG64">
        <v>0</v>
      </c>
      <c r="BH64">
        <v>127729.53859553006</v>
      </c>
      <c r="BI64" s="4"/>
      <c r="BM64" s="16">
        <v>51161</v>
      </c>
      <c r="BN64">
        <f t="shared" si="2"/>
        <v>4.649517465563207</v>
      </c>
      <c r="BO64">
        <f t="shared" si="3"/>
        <v>7.0992180673085592</v>
      </c>
      <c r="BT64" s="4"/>
    </row>
    <row r="65" spans="1:72" customFormat="1" ht="14.1" customHeight="1">
      <c r="A65" s="16">
        <v>51165</v>
      </c>
      <c r="B65" t="s">
        <v>121</v>
      </c>
      <c r="C65" s="16" t="s">
        <v>64</v>
      </c>
      <c r="D65">
        <v>10723.7263234211</v>
      </c>
      <c r="E65">
        <v>5926.8592030601603</v>
      </c>
      <c r="F65">
        <v>7878.5662153670601</v>
      </c>
      <c r="G65">
        <v>323.113306999207</v>
      </c>
      <c r="H65">
        <v>7309.8450080454404</v>
      </c>
      <c r="I65">
        <v>3104.2348514795299</v>
      </c>
      <c r="J65">
        <v>31630.253146309398</v>
      </c>
      <c r="K65">
        <v>3612.4255300823102</v>
      </c>
      <c r="L65">
        <v>40408.387634500898</v>
      </c>
      <c r="M65">
        <v>79318.429362900599</v>
      </c>
      <c r="N65">
        <v>328.71442834145302</v>
      </c>
      <c r="O65">
        <v>894.97193316701998</v>
      </c>
      <c r="P65">
        <v>2971.6882553699002</v>
      </c>
      <c r="Q65">
        <v>1939.8439984127201</v>
      </c>
      <c r="R65">
        <v>12416.492927719801</v>
      </c>
      <c r="S65">
        <v>9439.1183716813102</v>
      </c>
      <c r="T65">
        <v>6862.4285816014699</v>
      </c>
      <c r="U65">
        <v>0</v>
      </c>
      <c r="V65">
        <v>0</v>
      </c>
      <c r="W65">
        <v>225089.09907845937</v>
      </c>
      <c r="X65" s="2"/>
      <c r="AB65" s="16">
        <v>51163</v>
      </c>
      <c r="AC65">
        <f t="shared" si="0"/>
        <v>31.771911874239233</v>
      </c>
      <c r="AD65">
        <f t="shared" si="1"/>
        <v>35.02091046595099</v>
      </c>
      <c r="AJ65" s="4"/>
      <c r="AK65" s="2"/>
      <c r="AL65" s="16">
        <v>51165</v>
      </c>
      <c r="AM65" t="s">
        <v>121</v>
      </c>
      <c r="AN65" s="16" t="s">
        <v>64</v>
      </c>
      <c r="AO65">
        <v>10723.7263234211</v>
      </c>
      <c r="AP65">
        <v>5926.8592030601603</v>
      </c>
      <c r="AQ65">
        <v>7878.5662153670601</v>
      </c>
      <c r="AR65">
        <v>323.113306999207</v>
      </c>
      <c r="AS65">
        <v>7309.8450080454404</v>
      </c>
      <c r="AT65">
        <v>3104.2348514795299</v>
      </c>
      <c r="AU65">
        <v>31630.253146309398</v>
      </c>
      <c r="AV65">
        <v>3612.4255300823102</v>
      </c>
      <c r="AW65">
        <v>40408.387634500898</v>
      </c>
      <c r="AX65">
        <v>79318.429362900599</v>
      </c>
      <c r="AY65">
        <v>328.71442834145302</v>
      </c>
      <c r="AZ65">
        <v>894.97193316701998</v>
      </c>
      <c r="BA65">
        <v>2971.6882553699002</v>
      </c>
      <c r="BB65">
        <v>1939.8439984127201</v>
      </c>
      <c r="BC65">
        <v>12416.492927719801</v>
      </c>
      <c r="BD65">
        <v>9439.1183716813102</v>
      </c>
      <c r="BE65">
        <v>6862.4285816014699</v>
      </c>
      <c r="BF65">
        <v>0</v>
      </c>
      <c r="BG65">
        <v>0</v>
      </c>
      <c r="BH65">
        <v>225089.09907845937</v>
      </c>
      <c r="BI65" s="4"/>
      <c r="BM65" s="16">
        <v>51163</v>
      </c>
      <c r="BN65">
        <f t="shared" si="2"/>
        <v>4.8272940206687016</v>
      </c>
      <c r="BO65">
        <f t="shared" si="3"/>
        <v>7.0111522133355493</v>
      </c>
      <c r="BT65" s="4"/>
    </row>
    <row r="66" spans="1:72" customFormat="1" ht="14.1" customHeight="1">
      <c r="A66" s="16">
        <v>51171</v>
      </c>
      <c r="B66" t="s">
        <v>122</v>
      </c>
      <c r="C66" s="16" t="s">
        <v>64</v>
      </c>
      <c r="D66">
        <v>6562.3765845298803</v>
      </c>
      <c r="E66">
        <v>1271.58508437872</v>
      </c>
      <c r="F66">
        <v>2335.0000576972998</v>
      </c>
      <c r="G66">
        <v>0</v>
      </c>
      <c r="H66">
        <v>0</v>
      </c>
      <c r="I66">
        <v>3000.2760680913898</v>
      </c>
      <c r="J66">
        <v>20752.758914194499</v>
      </c>
      <c r="K66">
        <v>2643.00005507469</v>
      </c>
      <c r="L66">
        <v>23629.0001144409</v>
      </c>
      <c r="M66">
        <v>49876.001718521104</v>
      </c>
      <c r="N66">
        <v>131.69980969652499</v>
      </c>
      <c r="O66">
        <v>263.92509920150002</v>
      </c>
      <c r="P66">
        <v>1937.00004434586</v>
      </c>
      <c r="Q66">
        <v>0</v>
      </c>
      <c r="R66">
        <v>4095.9550702571901</v>
      </c>
      <c r="S66">
        <v>4392.0000303983697</v>
      </c>
      <c r="T66">
        <v>793.66908109188103</v>
      </c>
      <c r="U66">
        <v>0</v>
      </c>
      <c r="V66">
        <v>0</v>
      </c>
      <c r="W66">
        <v>121684.24773191981</v>
      </c>
      <c r="X66" s="2"/>
      <c r="AB66" s="16">
        <v>51165</v>
      </c>
      <c r="AC66">
        <f t="shared" si="0"/>
        <v>85.518342557846594</v>
      </c>
      <c r="AD66">
        <f t="shared" si="1"/>
        <v>85.518342557846594</v>
      </c>
      <c r="AJ66" s="4"/>
      <c r="AK66" s="2"/>
      <c r="AL66" s="16">
        <v>51171</v>
      </c>
      <c r="AM66" t="s">
        <v>122</v>
      </c>
      <c r="AN66" s="16" t="s">
        <v>64</v>
      </c>
      <c r="AO66">
        <v>6562.3765845298803</v>
      </c>
      <c r="AP66">
        <v>1271.58508437872</v>
      </c>
      <c r="AQ66">
        <v>2335.0000576972998</v>
      </c>
      <c r="AR66">
        <v>0</v>
      </c>
      <c r="AS66">
        <v>0</v>
      </c>
      <c r="AT66">
        <v>3000.2760680913898</v>
      </c>
      <c r="AU66">
        <v>20752.758914194499</v>
      </c>
      <c r="AV66">
        <v>2643.00005507469</v>
      </c>
      <c r="AW66">
        <v>23629.0001144409</v>
      </c>
      <c r="AX66">
        <v>49876.001718521104</v>
      </c>
      <c r="AY66">
        <v>131.69980969652499</v>
      </c>
      <c r="AZ66">
        <v>263.92509920150002</v>
      </c>
      <c r="BA66">
        <v>1937.00004434586</v>
      </c>
      <c r="BB66">
        <v>0</v>
      </c>
      <c r="BC66">
        <v>4095.9550702571901</v>
      </c>
      <c r="BD66">
        <v>4392.0000303983697</v>
      </c>
      <c r="BE66">
        <v>793.66908109188103</v>
      </c>
      <c r="BF66">
        <v>0</v>
      </c>
      <c r="BG66">
        <v>0</v>
      </c>
      <c r="BH66">
        <v>121684.24773191981</v>
      </c>
      <c r="BI66" s="4"/>
      <c r="BM66" s="16">
        <v>51165</v>
      </c>
      <c r="BN66">
        <f t="shared" si="2"/>
        <v>35.677865945793336</v>
      </c>
      <c r="BO66">
        <f t="shared" si="3"/>
        <v>38.457540321418946</v>
      </c>
      <c r="BT66" s="4"/>
    </row>
    <row r="67" spans="1:72" customFormat="1" ht="14.1" customHeight="1">
      <c r="A67" s="16">
        <v>51177</v>
      </c>
      <c r="B67" t="s">
        <v>123</v>
      </c>
      <c r="C67" s="16" t="s">
        <v>64</v>
      </c>
      <c r="D67">
        <v>1562.9604797363299</v>
      </c>
      <c r="E67">
        <v>318.03948402404802</v>
      </c>
      <c r="F67">
        <v>352.00000572204601</v>
      </c>
      <c r="G67">
        <v>3520.4329564794898</v>
      </c>
      <c r="H67">
        <v>10629.539548499501</v>
      </c>
      <c r="I67">
        <v>3575.2309165000902</v>
      </c>
      <c r="J67">
        <v>14901.756140589699</v>
      </c>
      <c r="K67">
        <v>1265.61597442627</v>
      </c>
      <c r="L67">
        <v>9139.0001525878906</v>
      </c>
      <c r="M67">
        <v>9445.0001220703107</v>
      </c>
      <c r="N67">
        <v>39.001700520515399</v>
      </c>
      <c r="O67">
        <v>171.163001537323</v>
      </c>
      <c r="P67">
        <v>1132.99999237061</v>
      </c>
      <c r="Q67">
        <v>0</v>
      </c>
      <c r="R67">
        <v>616.48777198791504</v>
      </c>
      <c r="S67">
        <v>3228.0000381469699</v>
      </c>
      <c r="T67">
        <v>125.446204662323</v>
      </c>
      <c r="U67">
        <v>0</v>
      </c>
      <c r="V67">
        <v>0</v>
      </c>
      <c r="W67">
        <v>60022.67448986134</v>
      </c>
      <c r="X67" s="2"/>
      <c r="AB67" s="16">
        <v>51171</v>
      </c>
      <c r="AC67">
        <f t="shared" si="0"/>
        <v>36.55443513868012</v>
      </c>
      <c r="AD67">
        <f t="shared" si="1"/>
        <v>36.55443513868012</v>
      </c>
      <c r="AJ67" s="4"/>
      <c r="AK67" s="2"/>
      <c r="AL67" s="16">
        <v>51177</v>
      </c>
      <c r="AM67" t="s">
        <v>123</v>
      </c>
      <c r="AN67" s="16" t="s">
        <v>64</v>
      </c>
      <c r="AO67">
        <v>1562.9604797363299</v>
      </c>
      <c r="AP67">
        <v>318.03948402404802</v>
      </c>
      <c r="AQ67">
        <v>352.00000572204601</v>
      </c>
      <c r="AR67">
        <v>3520.4329564794898</v>
      </c>
      <c r="AS67">
        <v>10629.539548499501</v>
      </c>
      <c r="AT67">
        <v>3575.2309165000902</v>
      </c>
      <c r="AU67">
        <v>14901.756140589699</v>
      </c>
      <c r="AV67">
        <v>1265.61597442627</v>
      </c>
      <c r="AW67">
        <v>9139.0001525878906</v>
      </c>
      <c r="AX67">
        <v>9445.0001220703107</v>
      </c>
      <c r="AY67">
        <v>39.001700520515399</v>
      </c>
      <c r="AZ67">
        <v>171.163001537323</v>
      </c>
      <c r="BA67">
        <v>1132.99999237061</v>
      </c>
      <c r="BB67">
        <v>0</v>
      </c>
      <c r="BC67">
        <v>616.48777198791504</v>
      </c>
      <c r="BD67">
        <v>3228.0000381469699</v>
      </c>
      <c r="BE67">
        <v>125.446204662323</v>
      </c>
      <c r="BF67">
        <v>0</v>
      </c>
      <c r="BG67">
        <v>0</v>
      </c>
      <c r="BH67">
        <v>60022.67448986134</v>
      </c>
      <c r="BI67" s="4"/>
      <c r="BM67" s="16">
        <v>51171</v>
      </c>
      <c r="BN67">
        <f t="shared" si="2"/>
        <v>15.185875231242061</v>
      </c>
      <c r="BO67">
        <f t="shared" si="3"/>
        <v>18.355023054608509</v>
      </c>
      <c r="BT67" s="4"/>
    </row>
    <row r="68" spans="1:72" customFormat="1" ht="14.1" customHeight="1">
      <c r="A68" s="16">
        <v>51179</v>
      </c>
      <c r="B68" t="s">
        <v>124</v>
      </c>
      <c r="C68" s="16" t="s">
        <v>64</v>
      </c>
      <c r="D68">
        <v>950.31610476970695</v>
      </c>
      <c r="E68">
        <v>53.683880317956202</v>
      </c>
      <c r="F68">
        <v>132.000000536442</v>
      </c>
      <c r="G68">
        <v>4894.9360568225402</v>
      </c>
      <c r="H68">
        <v>10886.4521500561</v>
      </c>
      <c r="I68">
        <v>3686.6629755497001</v>
      </c>
      <c r="J68">
        <v>11804.3062490225</v>
      </c>
      <c r="K68">
        <v>541.615994632244</v>
      </c>
      <c r="L68">
        <v>3594.7380697727199</v>
      </c>
      <c r="M68">
        <v>3510.00001144409</v>
      </c>
      <c r="N68">
        <v>30.046599628403801</v>
      </c>
      <c r="O68">
        <v>32.368999933823901</v>
      </c>
      <c r="P68">
        <v>157.470999091864</v>
      </c>
      <c r="Q68">
        <v>0</v>
      </c>
      <c r="R68">
        <v>2.9702110670041302</v>
      </c>
      <c r="S68">
        <v>892.00000751018501</v>
      </c>
      <c r="T68">
        <v>0.167788862687303</v>
      </c>
      <c r="U68">
        <v>0</v>
      </c>
      <c r="V68">
        <v>0</v>
      </c>
      <c r="W68">
        <v>41169.736099017973</v>
      </c>
      <c r="X68" s="2"/>
      <c r="AB68" s="16">
        <v>51177</v>
      </c>
      <c r="AC68">
        <f t="shared" si="0"/>
        <v>31.273288600882161</v>
      </c>
      <c r="AD68">
        <f t="shared" si="1"/>
        <v>35.201880781816662</v>
      </c>
      <c r="AJ68" s="4"/>
      <c r="AK68" s="2"/>
      <c r="AL68" s="16">
        <v>51179</v>
      </c>
      <c r="AM68" t="s">
        <v>124</v>
      </c>
      <c r="AN68" s="16" t="s">
        <v>64</v>
      </c>
      <c r="AO68">
        <v>950.31610476970695</v>
      </c>
      <c r="AP68">
        <v>53.683880317956202</v>
      </c>
      <c r="AQ68">
        <v>132.000000536442</v>
      </c>
      <c r="AR68">
        <v>4894.9360568225402</v>
      </c>
      <c r="AS68">
        <v>10886.4521500561</v>
      </c>
      <c r="AT68">
        <v>3686.6629755497001</v>
      </c>
      <c r="AU68">
        <v>11804.3062490225</v>
      </c>
      <c r="AV68">
        <v>541.615994632244</v>
      </c>
      <c r="AW68">
        <v>3594.7380697727199</v>
      </c>
      <c r="AX68">
        <v>3510.00001144409</v>
      </c>
      <c r="AY68">
        <v>30.046599628403801</v>
      </c>
      <c r="AZ68">
        <v>32.368999933823901</v>
      </c>
      <c r="BA68">
        <v>157.470999091864</v>
      </c>
      <c r="BB68">
        <v>0</v>
      </c>
      <c r="BC68">
        <v>2.9702110670041302</v>
      </c>
      <c r="BD68">
        <v>892.00000751018501</v>
      </c>
      <c r="BE68">
        <v>0.167788862687303</v>
      </c>
      <c r="BF68">
        <v>0</v>
      </c>
      <c r="BG68">
        <v>0</v>
      </c>
      <c r="BH68">
        <v>41169.736099017973</v>
      </c>
      <c r="BI68" s="4"/>
      <c r="BM68" s="16">
        <v>51177</v>
      </c>
      <c r="BN68">
        <f t="shared" si="2"/>
        <v>6.0380482114747718</v>
      </c>
      <c r="BO68">
        <f t="shared" si="3"/>
        <v>9.0032074378125362</v>
      </c>
      <c r="BT68" s="4"/>
    </row>
    <row r="69" spans="1:72" customFormat="1" ht="14.1" customHeight="1">
      <c r="A69" s="16">
        <v>51181</v>
      </c>
      <c r="B69" t="s">
        <v>125</v>
      </c>
      <c r="C69" s="16" t="s">
        <v>64</v>
      </c>
      <c r="D69">
        <v>5463.3422164917001</v>
      </c>
      <c r="E69">
        <v>131.627259492874</v>
      </c>
      <c r="F69">
        <v>0.90100000984966799</v>
      </c>
      <c r="G69">
        <v>0</v>
      </c>
      <c r="H69">
        <v>0</v>
      </c>
      <c r="I69">
        <v>818.85201245546295</v>
      </c>
      <c r="J69">
        <v>4336.2309684157399</v>
      </c>
      <c r="K69">
        <v>4490.5559520721399</v>
      </c>
      <c r="L69">
        <v>1922.66833686829</v>
      </c>
      <c r="M69">
        <v>2519.06398773193</v>
      </c>
      <c r="N69">
        <v>53.519299596548102</v>
      </c>
      <c r="O69">
        <v>88.414997518062606</v>
      </c>
      <c r="P69">
        <v>4925.3503131866501</v>
      </c>
      <c r="Q69">
        <v>1827.6254954338101</v>
      </c>
      <c r="R69">
        <v>1.9910609619691999</v>
      </c>
      <c r="S69">
        <v>14334.5919342041</v>
      </c>
      <c r="T69">
        <v>4.7970250336220502E-2</v>
      </c>
      <c r="U69">
        <v>0</v>
      </c>
      <c r="V69">
        <v>0</v>
      </c>
      <c r="W69">
        <v>40914.782804689465</v>
      </c>
      <c r="X69" s="2"/>
      <c r="AB69" s="16">
        <v>51179</v>
      </c>
      <c r="AC69">
        <f t="shared" si="0"/>
        <v>38.601157393112729</v>
      </c>
      <c r="AD69">
        <f t="shared" si="1"/>
        <v>35.457910400321289</v>
      </c>
      <c r="AJ69" s="4"/>
      <c r="AK69" s="2"/>
      <c r="AL69" s="16">
        <v>51181</v>
      </c>
      <c r="AM69" t="s">
        <v>125</v>
      </c>
      <c r="AN69" s="16" t="s">
        <v>64</v>
      </c>
      <c r="AO69">
        <v>5463.3422164917001</v>
      </c>
      <c r="AP69">
        <v>131.627259492874</v>
      </c>
      <c r="AQ69">
        <v>0.90100000984966799</v>
      </c>
      <c r="AR69">
        <v>0</v>
      </c>
      <c r="AS69">
        <v>0</v>
      </c>
      <c r="AT69">
        <v>818.85201245546295</v>
      </c>
      <c r="AU69">
        <v>4336.2309684157399</v>
      </c>
      <c r="AV69">
        <v>4490.5559520721399</v>
      </c>
      <c r="AW69">
        <v>1922.66833686829</v>
      </c>
      <c r="AX69">
        <v>2519.06398773193</v>
      </c>
      <c r="AY69">
        <v>53.519299596548102</v>
      </c>
      <c r="AZ69">
        <v>88.414997518062606</v>
      </c>
      <c r="BA69">
        <v>4925.3503131866501</v>
      </c>
      <c r="BB69">
        <v>1827.6254954338101</v>
      </c>
      <c r="BC69">
        <v>1.9910609619691999</v>
      </c>
      <c r="BD69">
        <v>14334.5919342041</v>
      </c>
      <c r="BE69">
        <v>4.7970250336220502E-2</v>
      </c>
      <c r="BF69">
        <v>0</v>
      </c>
      <c r="BG69">
        <v>0</v>
      </c>
      <c r="BH69">
        <v>40914.782804689465</v>
      </c>
      <c r="BI69" s="4"/>
      <c r="BM69" s="16">
        <v>51179</v>
      </c>
      <c r="BN69">
        <f t="shared" si="2"/>
        <v>3.6577169059320158</v>
      </c>
      <c r="BO69">
        <f t="shared" si="3"/>
        <v>7.2442190676790723</v>
      </c>
      <c r="BT69" s="4"/>
    </row>
    <row r="70" spans="1:72" customFormat="1" ht="14.1" customHeight="1">
      <c r="A70" s="16">
        <v>51187</v>
      </c>
      <c r="B70" t="s">
        <v>126</v>
      </c>
      <c r="C70" s="16" t="s">
        <v>64</v>
      </c>
      <c r="D70">
        <v>189.36442497931401</v>
      </c>
      <c r="E70">
        <v>17.6355728036724</v>
      </c>
      <c r="F70">
        <v>666.66002370417095</v>
      </c>
      <c r="G70">
        <v>0</v>
      </c>
      <c r="H70">
        <v>0</v>
      </c>
      <c r="I70">
        <v>3232.6971398443002</v>
      </c>
      <c r="J70">
        <v>13244.140652284001</v>
      </c>
      <c r="K70">
        <v>649.644007727504</v>
      </c>
      <c r="L70">
        <v>10583.449469089501</v>
      </c>
      <c r="M70">
        <v>17441.0005402565</v>
      </c>
      <c r="N70">
        <v>48.138799649197601</v>
      </c>
      <c r="O70">
        <v>201.241004677489</v>
      </c>
      <c r="P70">
        <v>204.78000438958401</v>
      </c>
      <c r="Q70">
        <v>0</v>
      </c>
      <c r="R70">
        <v>71.354713725857394</v>
      </c>
      <c r="S70">
        <v>180.793002348393</v>
      </c>
      <c r="T70">
        <v>6.6452885979087997</v>
      </c>
      <c r="U70">
        <v>0</v>
      </c>
      <c r="V70">
        <v>0</v>
      </c>
      <c r="W70">
        <v>46737.544644077396</v>
      </c>
      <c r="X70" s="2"/>
      <c r="AB70" s="16">
        <v>51181</v>
      </c>
      <c r="AC70">
        <f t="shared" si="0"/>
        <v>41.988412833392125</v>
      </c>
      <c r="AD70">
        <f t="shared" si="1"/>
        <v>39.339553393534935</v>
      </c>
      <c r="AJ70" s="4"/>
      <c r="AK70" s="2"/>
      <c r="AL70" s="16">
        <v>51187</v>
      </c>
      <c r="AM70" t="s">
        <v>126</v>
      </c>
      <c r="AN70" s="16" t="s">
        <v>64</v>
      </c>
      <c r="AO70">
        <v>189.36442497931401</v>
      </c>
      <c r="AP70">
        <v>17.6355728036724</v>
      </c>
      <c r="AQ70">
        <v>666.66002370417095</v>
      </c>
      <c r="AR70">
        <v>0</v>
      </c>
      <c r="AS70">
        <v>0</v>
      </c>
      <c r="AT70">
        <v>3232.6971398443002</v>
      </c>
      <c r="AU70">
        <v>13244.140652284001</v>
      </c>
      <c r="AV70">
        <v>649.644007727504</v>
      </c>
      <c r="AW70">
        <v>10583.449469089501</v>
      </c>
      <c r="AX70">
        <v>17441.0005402565</v>
      </c>
      <c r="AY70">
        <v>48.138799649197601</v>
      </c>
      <c r="AZ70">
        <v>201.241004677489</v>
      </c>
      <c r="BA70">
        <v>204.78000438958401</v>
      </c>
      <c r="BB70">
        <v>0</v>
      </c>
      <c r="BC70">
        <v>71.354713725857394</v>
      </c>
      <c r="BD70">
        <v>180.793002348393</v>
      </c>
      <c r="BE70">
        <v>6.6452885979087997</v>
      </c>
      <c r="BF70">
        <v>0</v>
      </c>
      <c r="BG70">
        <v>0</v>
      </c>
      <c r="BH70">
        <v>46737.544644077396</v>
      </c>
      <c r="BI70" s="4"/>
      <c r="BM70" s="16">
        <v>51181</v>
      </c>
      <c r="BN70">
        <f t="shared" si="2"/>
        <v>0</v>
      </c>
      <c r="BO70">
        <f t="shared" si="3"/>
        <v>9.3144286955265461</v>
      </c>
      <c r="BT70" s="4"/>
    </row>
    <row r="71" spans="1:72" customFormat="1" ht="14.1" customHeight="1">
      <c r="A71" s="16">
        <v>51193</v>
      </c>
      <c r="B71" t="s">
        <v>127</v>
      </c>
      <c r="C71" s="16" t="s">
        <v>64</v>
      </c>
      <c r="D71">
        <v>7036.8203887939499</v>
      </c>
      <c r="E71">
        <v>111.230822086334</v>
      </c>
      <c r="F71">
        <v>139.99999922513999</v>
      </c>
      <c r="G71">
        <v>0</v>
      </c>
      <c r="H71">
        <v>0</v>
      </c>
      <c r="I71">
        <v>1815.98199591041</v>
      </c>
      <c r="J71">
        <v>10372.6150954366</v>
      </c>
      <c r="K71">
        <v>1362.2999944686901</v>
      </c>
      <c r="L71">
        <v>1479.75596809387</v>
      </c>
      <c r="M71">
        <v>1728.99997234344</v>
      </c>
      <c r="N71">
        <v>626.02709412574802</v>
      </c>
      <c r="O71">
        <v>419.72509360313398</v>
      </c>
      <c r="P71">
        <v>644.11709618568398</v>
      </c>
      <c r="Q71">
        <v>11953.2268867493</v>
      </c>
      <c r="R71">
        <v>200.48811018466901</v>
      </c>
      <c r="S71">
        <v>10009.4530105591</v>
      </c>
      <c r="T71">
        <v>3.16910995449871</v>
      </c>
      <c r="U71">
        <v>0</v>
      </c>
      <c r="V71">
        <v>0</v>
      </c>
      <c r="W71">
        <v>47903.910637720561</v>
      </c>
      <c r="X71" s="2"/>
      <c r="AB71" s="16">
        <v>51187</v>
      </c>
      <c r="AC71">
        <f t="shared" ref="AC71:AC101" si="4">IF($Z$1=$D$402,D468,IF($Z$1=$E$402,E468,IF($Z$1=$F$402,F468,IF($Z$1=$G$402,G468,IF($Z$1=$H$402,H468,IF($Z$1=$I$402,I468,IF($Z$1=$J$402,J468,IF($Z$1=$K$402,K468,IF($Z$1=$L$402,L468,IF($Z$1=$M$402,M468,IF($Z$1=$N$402,N468,IF($Z$1=$O$402,O468,IF($Z$1=$P$402,P468,IF($Z$1=$Q$402,Q468,IF($Z$1=$R$402,R468,IF($Z$1=$S$402,S468,IF($Z$1=$T$402,T468,IF($Z$1=$U$402,U468,IF($Z$1=$V$402,V468,IF($Z$1=$D$500,D566,IF($Z$1=$E$500,E566,IF($Z$1=$F$500,F566,IF($Z$1=$G$500,G566,IF($Z$1=$H$500,H566,IF($Z$1=$I$500,I566,IF($Z$1=$J$500,J566,IF($Z$1=$K$500,K566,IF($Z$1=$L$500,L566,IF($Z$1=$M$500,M566,IF($Z$1=$N$500,N566,IF($Z$1=$O$500,O566,IF($Z$1=$P$500,P566,IF($Z$1=$Q$500,Q566,IF($Z$1=$R$500,R566,IF($Z$1=$S$500,S566,IF($Z$1=$T$500,T566,IF($Z$1=$U$500,U566,V566)))))))))))))))))))))))))))))))))))))</f>
        <v>29.489092538566013</v>
      </c>
      <c r="AD71">
        <f t="shared" ref="AD71:AD101" si="5">IF($Z$1=$D$402,D866,IF($Z$1=$E$402,E866,IF($Z$1=$F$402,F866,IF($Z$1=$G$402,G866,IF($Z$1=$H$402,H866,IF($Z$1=$I$402,I866,IF($Z$1=$J$402,J866,IF($Z$1=$K$402,K866,IF($Z$1=$L$402,L866,IF($Z$1=$M$402,$M866,IF($Z$1=$N$402,N866,IF($Z$1=$O$402,O866,IF($Z$1=$P$402,P866,IF($Z$1=$Q$402,Q866,IF($Z$1=$R$402,R866,IF($Z$1=$S$402,S866,IF($Z$1=$T$402,T866,IF($Z$1=$U$402,U866,IF($Z$1=V467,V866,IF($Z$1=$D$898,D964,IF($Z$1=$E$898,E964,IF($Z$1=$F$898,F964,IF($Z$1=$G$898,G964,IF($Z$1=$H$898,H964,IF($Z$1=$I$898,I964,IF($Z$1=$J$898,J964,IF($Z$1=$K$898,K964,IF($Z$1=$L$898,L964,IF($Z$1=$M$898,$M964,IF($Z$1=$N$898,N964,IF($Z$1=$O$898,O964,IF($Z$1=$P$898,P964,IF($Z$1=$Q$898,Q964,IF($Z$1=$R$898,R964,IF($Z$1=$S$898,S964,IF($Z$1=$T$898,T964,IF($Z$1=$U$898,U964,V964)))))))))))))))))))))))))))))))))))))</f>
        <v>35.151653571562065</v>
      </c>
      <c r="AJ71" s="4"/>
      <c r="AK71" s="2"/>
      <c r="AL71" s="16">
        <v>51193</v>
      </c>
      <c r="AM71" t="s">
        <v>127</v>
      </c>
      <c r="AN71" s="16" t="s">
        <v>64</v>
      </c>
      <c r="AO71">
        <v>7036.8203887939499</v>
      </c>
      <c r="AP71">
        <v>111.230822086334</v>
      </c>
      <c r="AQ71">
        <v>139.99999922513999</v>
      </c>
      <c r="AR71">
        <v>0</v>
      </c>
      <c r="AS71">
        <v>0</v>
      </c>
      <c r="AT71">
        <v>1815.98199591041</v>
      </c>
      <c r="AU71">
        <v>10372.6150954366</v>
      </c>
      <c r="AV71">
        <v>1362.2999944686901</v>
      </c>
      <c r="AW71">
        <v>1479.75596809387</v>
      </c>
      <c r="AX71">
        <v>1728.99997234344</v>
      </c>
      <c r="AY71">
        <v>626.02709412574802</v>
      </c>
      <c r="AZ71">
        <v>419.72509360313398</v>
      </c>
      <c r="BA71">
        <v>644.11709618568398</v>
      </c>
      <c r="BB71">
        <v>11953.2268867493</v>
      </c>
      <c r="BC71">
        <v>200.48811018466901</v>
      </c>
      <c r="BD71">
        <v>10009.4530105591</v>
      </c>
      <c r="BE71">
        <v>3.16910995449871</v>
      </c>
      <c r="BF71">
        <v>0</v>
      </c>
      <c r="BG71">
        <v>0</v>
      </c>
      <c r="BH71">
        <v>47903.910637720561</v>
      </c>
      <c r="BI71" s="4"/>
      <c r="BM71" s="16">
        <v>51187</v>
      </c>
      <c r="BN71">
        <f t="shared" ref="BN71:BN101" si="6">IF($BK$1=$D$402,AO468,IF($BK$1=$E$402,AP468,IF($BK$1=$F$402,AQ468,IF($BK$1=$G$402,AR468,IF($BK$1=$H$402,AS468,IF($BK$1=$I$402,AT468,IF($BK$1=$J$402,AU468,IF($BK$1=$K$402,AV468,IF($BK$1=$L$402,AW468,IF($BK$1=$M$402,AX468,IF($BK$1=$N$402,AY468,IF($BK$1=$O$402,AZ468,IF($BK$1=$P$402,BA468,IF($BK$1=$Q$402,BB468,IF($BK$1=$R$402,BC468,IF($BK$1=$S$402,BD468,IF($BK$1=$T$402,BE468,IF($BK$1=$U$402,BF468,IF($BK$1=$V$402,BG468,IF($BK$1=$D$500,AO566,IF($BK$1=$E$500,AP566,IF($BK$1=$F$500,AQ566,IF($BK$1=$G$500,AR566,IF($BK$1=$H$500,AS566,IF($BK$1=$I$500,AT566,IF($BK$1=$J$500,AU566,IF($BK$1=$K$500,AV566,IF($BK$1=$L$500,AW566,IF($BK$1=$M$500,AX566,IF($BK$1=$N$500,AY566,IF($BK$1=$O$500,AZ566,IF($BK$1=$P$500,BA566,IF($BK$1=$Q$500,BB566,IF($BK$1=$R$500,BC566,IF($BK$1=$S$500,BD566,IF($BK$1=$T$500,BE566,IF($BK$1=$U$500,BF566,BG566)))))))))))))))))))))))))))))))))))))</f>
        <v>3.7406918054851541</v>
      </c>
      <c r="BO71">
        <f t="shared" ref="BO71:BO101" si="7">IF($BK$1=$D$402,AO866,IF($BK$1=$E$402,AP866,IF($BK$1=$F$402,AQ866,IF($BK$1=$G$402,AR866,IF($BK$1=$H$402,AS866,IF($BK$1=$I$402,AT866,IF($BK$1=$J$402,AU866,IF($BK$1=$K$402,AV866,IF($BK$1=$L$402,AW866,IF($BK$1=$M$402,AX866,IF($BK$1=$N$402,AY866,IF($BK$1=$O$402,AZ866,IF($BK$1=$P$402,BA866,IF($BK$1=$Q$402,BB866,IF($BK$1=$R$402,BC866,IF($BK$1=$S$402,BD866,IF($BK$1=$T$402,BE866,IF($BK$1=$U$402,BF866,IF($BK$1=$V$402,BG866,IF($BK$1=$D$500,AO964,IF($BK$1=$E$500,AP964,IF($BK$1=$F$500,AQ964,IF($BK$1=$G$500,AR964,IF($BK$1=$H$500,AS964,IF($BK$1=$I$500,AT964,IF($BK$1=$J$500,AU964,IF($BK$1=$K$500,AV964,IF($BK$1=$L$500,AW964,IF($BK$1=$M$500,AX964,IF($BK$1=$N$500,AY964,IF($BK$1=$O$500,AZ964,IF($BK$1=$P$500,BA964,IF($BK$1=$Q$500,BB964,IF($BK$1=$R$500,BC964,IF($BK$1=$S$500,BD964,IF($BK$1=$T$500,BE964,IF($BK$1=$U$500,BF964,BG964)))))))))))))))))))))))))))))))))))))</f>
        <v>7.0808815164321031</v>
      </c>
      <c r="BT71" s="4"/>
    </row>
    <row r="72" spans="1:72" customFormat="1" ht="14.1" customHeight="1">
      <c r="A72" s="16">
        <v>51199</v>
      </c>
      <c r="B72" t="s">
        <v>128</v>
      </c>
      <c r="C72" s="16" t="s">
        <v>64</v>
      </c>
      <c r="D72">
        <v>0</v>
      </c>
      <c r="E72">
        <v>0</v>
      </c>
      <c r="F72">
        <v>10.221541760023699</v>
      </c>
      <c r="G72">
        <v>3495.5028873681999</v>
      </c>
      <c r="H72">
        <v>7116.1331061720803</v>
      </c>
      <c r="I72">
        <v>738.05199994146801</v>
      </c>
      <c r="J72">
        <v>2022.74798983242</v>
      </c>
      <c r="K72">
        <v>9.1880033600609803</v>
      </c>
      <c r="L72">
        <v>233.058346495032</v>
      </c>
      <c r="M72">
        <v>147.67511666193599</v>
      </c>
      <c r="N72">
        <v>20.068014319986101</v>
      </c>
      <c r="O72">
        <v>17.247104538138998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13809.894110449346</v>
      </c>
      <c r="X72" s="2"/>
      <c r="AB72" s="16">
        <v>51193</v>
      </c>
      <c r="AC72">
        <f t="shared" si="4"/>
        <v>39.87895055664054</v>
      </c>
      <c r="AD72">
        <f t="shared" si="5"/>
        <v>35.704812937661416</v>
      </c>
      <c r="AJ72" s="4"/>
      <c r="AK72" s="2"/>
      <c r="AL72" s="16">
        <v>51199</v>
      </c>
      <c r="AM72" t="s">
        <v>128</v>
      </c>
      <c r="AN72" s="16" t="s">
        <v>64</v>
      </c>
      <c r="AO72">
        <v>0</v>
      </c>
      <c r="AP72">
        <v>0</v>
      </c>
      <c r="AQ72">
        <v>10.221541760023699</v>
      </c>
      <c r="AR72">
        <v>3495.5028873681999</v>
      </c>
      <c r="AS72">
        <v>7116.1331061720803</v>
      </c>
      <c r="AT72">
        <v>738.05199994146801</v>
      </c>
      <c r="AU72">
        <v>2022.74798983242</v>
      </c>
      <c r="AV72">
        <v>9.1880033600609803</v>
      </c>
      <c r="AW72">
        <v>233.058346495032</v>
      </c>
      <c r="AX72">
        <v>147.67511666193599</v>
      </c>
      <c r="AY72">
        <v>20.068014319986101</v>
      </c>
      <c r="AZ72">
        <v>17.247104538138998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13809.894110449346</v>
      </c>
      <c r="BI72" s="4"/>
      <c r="BM72" s="16">
        <v>51193</v>
      </c>
      <c r="BN72">
        <f t="shared" si="6"/>
        <v>11.336368070989227</v>
      </c>
      <c r="BO72">
        <f t="shared" si="7"/>
        <v>14.671911976059056</v>
      </c>
      <c r="BT72" s="4"/>
    </row>
    <row r="73" spans="1:72" customFormat="1" ht="14.1" customHeight="1">
      <c r="A73" s="16">
        <v>51510</v>
      </c>
      <c r="B73" t="s">
        <v>129</v>
      </c>
      <c r="C73" s="16" t="s">
        <v>64</v>
      </c>
      <c r="D73">
        <v>0</v>
      </c>
      <c r="E73">
        <v>0</v>
      </c>
      <c r="F73">
        <v>0</v>
      </c>
      <c r="G73">
        <v>2393.8620047569302</v>
      </c>
      <c r="H73">
        <v>952.69102087803196</v>
      </c>
      <c r="I73">
        <v>3.7979999984381698</v>
      </c>
      <c r="J73">
        <v>3.0780000829836398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68.102997985668495</v>
      </c>
      <c r="V73">
        <v>81.928000422078199</v>
      </c>
      <c r="W73">
        <v>3503.4600241241305</v>
      </c>
      <c r="X73" s="2"/>
      <c r="AB73" s="16">
        <v>51199</v>
      </c>
      <c r="AC73">
        <f t="shared" si="4"/>
        <v>34.508422742501857</v>
      </c>
      <c r="AD73">
        <f t="shared" si="5"/>
        <v>37.195036484357296</v>
      </c>
      <c r="AJ73" s="4"/>
      <c r="AK73" s="2"/>
      <c r="AL73" s="16">
        <v>51510</v>
      </c>
      <c r="AM73" t="s">
        <v>129</v>
      </c>
      <c r="AN73" s="16" t="s">
        <v>64</v>
      </c>
      <c r="AO73">
        <v>0</v>
      </c>
      <c r="AP73">
        <v>0</v>
      </c>
      <c r="AQ73">
        <v>0</v>
      </c>
      <c r="AR73">
        <v>2393.8620047569302</v>
      </c>
      <c r="AS73">
        <v>952.69102087803196</v>
      </c>
      <c r="AT73">
        <v>3.7979999984381698</v>
      </c>
      <c r="AU73">
        <v>3.0780000829836398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68.102997985668495</v>
      </c>
      <c r="BG73">
        <v>81.928000422078199</v>
      </c>
      <c r="BH73">
        <v>3503.4600241241305</v>
      </c>
      <c r="BI73" s="4"/>
      <c r="BM73" s="16">
        <v>51199</v>
      </c>
      <c r="BN73">
        <f t="shared" si="6"/>
        <v>4.3767294228015672</v>
      </c>
      <c r="BO73">
        <f t="shared" si="7"/>
        <v>8.1706855858058312</v>
      </c>
      <c r="BT73" s="4"/>
    </row>
    <row r="74" spans="1:72" customFormat="1" ht="14.1" customHeight="1">
      <c r="A74" s="16">
        <v>51530</v>
      </c>
      <c r="B74" t="s">
        <v>130</v>
      </c>
      <c r="C74" s="16" t="s">
        <v>64</v>
      </c>
      <c r="D74">
        <v>0</v>
      </c>
      <c r="E74">
        <v>0</v>
      </c>
      <c r="F74">
        <v>0</v>
      </c>
      <c r="G74">
        <v>0</v>
      </c>
      <c r="H74">
        <v>0</v>
      </c>
      <c r="I74">
        <v>349.61900186538702</v>
      </c>
      <c r="J74">
        <v>1196.9199638366699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1546.5389657020569</v>
      </c>
      <c r="X74" s="2"/>
      <c r="AB74" s="16">
        <v>51510</v>
      </c>
      <c r="AC74">
        <f t="shared" si="4"/>
        <v>0</v>
      </c>
      <c r="AD74">
        <f t="shared" si="5"/>
        <v>0</v>
      </c>
      <c r="AJ74" s="4"/>
      <c r="AK74" s="2"/>
      <c r="AL74" s="16">
        <v>51530</v>
      </c>
      <c r="AM74" t="s">
        <v>130</v>
      </c>
      <c r="AN74" s="16" t="s">
        <v>64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349.61900186538702</v>
      </c>
      <c r="AU74">
        <v>1196.9199638366699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1546.5389657020569</v>
      </c>
      <c r="BI74" s="4"/>
      <c r="BM74" s="16">
        <v>51510</v>
      </c>
      <c r="BN74">
        <f t="shared" si="6"/>
        <v>0</v>
      </c>
      <c r="BO74">
        <f t="shared" si="7"/>
        <v>0</v>
      </c>
      <c r="BT74" s="4"/>
    </row>
    <row r="75" spans="1:72" customFormat="1" ht="14.1" customHeight="1">
      <c r="A75" s="16">
        <v>51540</v>
      </c>
      <c r="B75" t="s">
        <v>131</v>
      </c>
      <c r="C75" s="16" t="s">
        <v>64</v>
      </c>
      <c r="D75">
        <v>0</v>
      </c>
      <c r="E75">
        <v>0</v>
      </c>
      <c r="F75">
        <v>0</v>
      </c>
      <c r="G75">
        <v>1817.0099892616299</v>
      </c>
      <c r="H75">
        <v>1516.5170352458999</v>
      </c>
      <c r="I75">
        <v>0.80299997329711903</v>
      </c>
      <c r="J75">
        <v>0.605000019073486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3334.9350244999005</v>
      </c>
      <c r="X75" s="2"/>
      <c r="AB75" s="16">
        <v>51530</v>
      </c>
      <c r="AC75">
        <f t="shared" si="4"/>
        <v>0</v>
      </c>
      <c r="AD75">
        <f t="shared" si="5"/>
        <v>0</v>
      </c>
      <c r="AJ75" s="4"/>
      <c r="AK75" s="2"/>
      <c r="AL75" s="16">
        <v>51540</v>
      </c>
      <c r="AM75" t="s">
        <v>131</v>
      </c>
      <c r="AN75" s="16" t="s">
        <v>64</v>
      </c>
      <c r="AO75">
        <v>0</v>
      </c>
      <c r="AP75">
        <v>0</v>
      </c>
      <c r="AQ75">
        <v>0</v>
      </c>
      <c r="AR75">
        <v>1817.0099892616299</v>
      </c>
      <c r="AS75">
        <v>1516.5170352458999</v>
      </c>
      <c r="AT75">
        <v>0.80299997329711903</v>
      </c>
      <c r="AU75">
        <v>0.605000019073486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3334.9350244999005</v>
      </c>
      <c r="BI75" s="4"/>
      <c r="BM75" s="16">
        <v>51530</v>
      </c>
      <c r="BN75">
        <f t="shared" si="6"/>
        <v>0</v>
      </c>
      <c r="BO75">
        <f t="shared" si="7"/>
        <v>0</v>
      </c>
      <c r="BT75" s="4"/>
    </row>
    <row r="76" spans="1:72" customFormat="1" ht="14.1" customHeight="1">
      <c r="A76" s="16">
        <v>51550</v>
      </c>
      <c r="B76" t="s">
        <v>132</v>
      </c>
      <c r="C76" s="16" t="s">
        <v>64</v>
      </c>
      <c r="D76">
        <v>6547.44528961182</v>
      </c>
      <c r="E76">
        <v>232.59611296653699</v>
      </c>
      <c r="F76">
        <v>2.30299995094538</v>
      </c>
      <c r="G76">
        <v>7000.1970939636203</v>
      </c>
      <c r="H76">
        <v>28235.280616760301</v>
      </c>
      <c r="I76">
        <v>31.550542414188399</v>
      </c>
      <c r="J76">
        <v>109.82227516174299</v>
      </c>
      <c r="K76">
        <v>647.00001907348599</v>
      </c>
      <c r="L76">
        <v>1138.22097015381</v>
      </c>
      <c r="M76">
        <v>1704.9999361038199</v>
      </c>
      <c r="N76">
        <v>89.388297617435498</v>
      </c>
      <c r="O76">
        <v>683.51902580261196</v>
      </c>
      <c r="P76">
        <v>1152.15857315063</v>
      </c>
      <c r="Q76">
        <v>6215.1531372070303</v>
      </c>
      <c r="R76">
        <v>6.5246155448257896</v>
      </c>
      <c r="S76">
        <v>20630.3366851807</v>
      </c>
      <c r="T76">
        <v>0.23178509518038501</v>
      </c>
      <c r="U76">
        <v>0</v>
      </c>
      <c r="V76">
        <v>0</v>
      </c>
      <c r="W76">
        <v>74426.72797575868</v>
      </c>
      <c r="X76" s="2"/>
      <c r="AB76" s="16">
        <v>51540</v>
      </c>
      <c r="AC76">
        <f t="shared" si="4"/>
        <v>0</v>
      </c>
      <c r="AD76">
        <f t="shared" si="5"/>
        <v>0</v>
      </c>
      <c r="AJ76" s="4"/>
      <c r="AK76" s="2"/>
      <c r="AL76" s="16">
        <v>51550</v>
      </c>
      <c r="AM76" t="s">
        <v>132</v>
      </c>
      <c r="AN76" s="16" t="s">
        <v>64</v>
      </c>
      <c r="AO76">
        <v>6547.44528961182</v>
      </c>
      <c r="AP76">
        <v>232.59611296653699</v>
      </c>
      <c r="AQ76">
        <v>2.30299995094538</v>
      </c>
      <c r="AR76">
        <v>7000.1970939636203</v>
      </c>
      <c r="AS76">
        <v>28235.280616760301</v>
      </c>
      <c r="AT76">
        <v>31.550542414188399</v>
      </c>
      <c r="AU76">
        <v>109.82227516174299</v>
      </c>
      <c r="AV76">
        <v>647.00001907348599</v>
      </c>
      <c r="AW76">
        <v>1138.22097015381</v>
      </c>
      <c r="AX76">
        <v>1704.9999361038199</v>
      </c>
      <c r="AY76">
        <v>89.388297617435498</v>
      </c>
      <c r="AZ76">
        <v>683.51902580261196</v>
      </c>
      <c r="BA76">
        <v>1152.15857315063</v>
      </c>
      <c r="BB76">
        <v>6215.1531372070303</v>
      </c>
      <c r="BC76">
        <v>6.5246155448257896</v>
      </c>
      <c r="BD76">
        <v>20630.3366851807</v>
      </c>
      <c r="BE76">
        <v>0.23178509518038501</v>
      </c>
      <c r="BF76">
        <v>0</v>
      </c>
      <c r="BG76">
        <v>0</v>
      </c>
      <c r="BH76">
        <v>74426.72797575868</v>
      </c>
      <c r="BI76" s="4"/>
      <c r="BM76" s="16">
        <v>51540</v>
      </c>
      <c r="BN76">
        <f t="shared" si="6"/>
        <v>0</v>
      </c>
      <c r="BO76">
        <f t="shared" si="7"/>
        <v>0</v>
      </c>
      <c r="BT76" s="4"/>
    </row>
    <row r="77" spans="1:72" customFormat="1" ht="14.1" customHeight="1">
      <c r="A77" s="16">
        <v>51570</v>
      </c>
      <c r="B77" t="s">
        <v>133</v>
      </c>
      <c r="C77" s="16" t="s">
        <v>64</v>
      </c>
      <c r="D77">
        <v>0</v>
      </c>
      <c r="E77">
        <v>0</v>
      </c>
      <c r="F77">
        <v>0</v>
      </c>
      <c r="G77">
        <v>596.91299438476597</v>
      </c>
      <c r="H77">
        <v>1419.9729614257801</v>
      </c>
      <c r="I77">
        <v>8.2550000548362696</v>
      </c>
      <c r="J77">
        <v>4.4120000600814802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2029.5529559254637</v>
      </c>
      <c r="X77" s="2"/>
      <c r="AB77" s="16">
        <v>51550</v>
      </c>
      <c r="AC77">
        <f t="shared" si="4"/>
        <v>40.392112193112993</v>
      </c>
      <c r="AD77">
        <f t="shared" si="5"/>
        <v>35.882958167517543</v>
      </c>
      <c r="AJ77" s="4"/>
      <c r="AK77" s="2"/>
      <c r="AL77" s="16">
        <v>51570</v>
      </c>
      <c r="AM77" t="s">
        <v>133</v>
      </c>
      <c r="AN77" s="16" t="s">
        <v>64</v>
      </c>
      <c r="AO77">
        <v>0</v>
      </c>
      <c r="AP77">
        <v>0</v>
      </c>
      <c r="AQ77">
        <v>0</v>
      </c>
      <c r="AR77">
        <v>596.91299438476597</v>
      </c>
      <c r="AS77">
        <v>1419.9729614257801</v>
      </c>
      <c r="AT77">
        <v>8.2550000548362696</v>
      </c>
      <c r="AU77">
        <v>4.4120000600814802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2029.5529559254637</v>
      </c>
      <c r="BI77" s="4"/>
      <c r="BM77" s="16">
        <v>51550</v>
      </c>
      <c r="BN77">
        <f t="shared" si="6"/>
        <v>195.39734885117031</v>
      </c>
      <c r="BO77">
        <f t="shared" si="7"/>
        <v>197.8737031332339</v>
      </c>
      <c r="BT77" s="4"/>
    </row>
    <row r="78" spans="1:72" customFormat="1" ht="14.1" customHeight="1">
      <c r="A78" s="16">
        <v>51580</v>
      </c>
      <c r="B78" t="s">
        <v>134</v>
      </c>
      <c r="C78" s="16" t="s">
        <v>64</v>
      </c>
      <c r="D78">
        <v>0</v>
      </c>
      <c r="E78">
        <v>0</v>
      </c>
      <c r="F78">
        <v>0</v>
      </c>
      <c r="G78">
        <v>0</v>
      </c>
      <c r="H78">
        <v>0</v>
      </c>
      <c r="I78">
        <v>296.47800064086903</v>
      </c>
      <c r="J78">
        <v>747.052001953125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1043.5300025939941</v>
      </c>
      <c r="X78" s="2"/>
      <c r="AB78" s="16">
        <v>51570</v>
      </c>
      <c r="AC78">
        <f t="shared" si="4"/>
        <v>0</v>
      </c>
      <c r="AD78">
        <f t="shared" si="5"/>
        <v>0</v>
      </c>
      <c r="AJ78" s="4"/>
      <c r="AK78" s="2"/>
      <c r="AL78" s="16">
        <v>51580</v>
      </c>
      <c r="AM78" t="s">
        <v>134</v>
      </c>
      <c r="AN78" s="16" t="s">
        <v>64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296.47800064086903</v>
      </c>
      <c r="AU78">
        <v>747.052001953125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1043.5300025939941</v>
      </c>
      <c r="BI78" s="4"/>
      <c r="BM78" s="16">
        <v>51570</v>
      </c>
      <c r="BN78">
        <f t="shared" si="6"/>
        <v>0</v>
      </c>
      <c r="BO78">
        <f t="shared" si="7"/>
        <v>0</v>
      </c>
      <c r="BT78" s="4"/>
    </row>
    <row r="79" spans="1:72" customFormat="1" ht="14.1" customHeight="1">
      <c r="A79" s="16">
        <v>51600</v>
      </c>
      <c r="B79" t="s">
        <v>135</v>
      </c>
      <c r="C79" s="16" t="s">
        <v>64</v>
      </c>
      <c r="D79">
        <v>0</v>
      </c>
      <c r="E79">
        <v>0</v>
      </c>
      <c r="F79">
        <v>0</v>
      </c>
      <c r="G79">
        <v>805.05401134491001</v>
      </c>
      <c r="H79">
        <v>1284.8059844970701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2089.85999584198</v>
      </c>
      <c r="X79" s="2"/>
      <c r="AB79" s="16">
        <v>51580</v>
      </c>
      <c r="AC79">
        <f t="shared" si="4"/>
        <v>0</v>
      </c>
      <c r="AD79">
        <f t="shared" si="5"/>
        <v>0</v>
      </c>
      <c r="AJ79" s="4"/>
      <c r="AK79" s="2"/>
      <c r="AL79" s="16">
        <v>51600</v>
      </c>
      <c r="AM79" t="s">
        <v>135</v>
      </c>
      <c r="AN79" s="16" t="s">
        <v>64</v>
      </c>
      <c r="AO79">
        <v>0</v>
      </c>
      <c r="AP79">
        <v>0</v>
      </c>
      <c r="AQ79">
        <v>0</v>
      </c>
      <c r="AR79">
        <v>805.05401134491001</v>
      </c>
      <c r="AS79">
        <v>1284.8059844970701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2089.85999584198</v>
      </c>
      <c r="BI79" s="4"/>
      <c r="BM79" s="16">
        <v>51580</v>
      </c>
      <c r="BN79">
        <f t="shared" si="6"/>
        <v>0</v>
      </c>
      <c r="BO79">
        <f t="shared" si="7"/>
        <v>0</v>
      </c>
      <c r="BT79" s="4"/>
    </row>
    <row r="80" spans="1:72" customFormat="1" ht="14.1" customHeight="1">
      <c r="A80" s="16">
        <v>51610</v>
      </c>
      <c r="B80" t="s">
        <v>136</v>
      </c>
      <c r="C80" s="16" t="s">
        <v>64</v>
      </c>
      <c r="D80">
        <v>0</v>
      </c>
      <c r="E80">
        <v>0</v>
      </c>
      <c r="F80">
        <v>0</v>
      </c>
      <c r="G80">
        <v>346.80300140380899</v>
      </c>
      <c r="H80">
        <v>352.62900543212902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699.43200683593795</v>
      </c>
      <c r="X80" s="2"/>
      <c r="AB80" s="16">
        <v>51600</v>
      </c>
      <c r="AC80">
        <f t="shared" si="4"/>
        <v>0</v>
      </c>
      <c r="AD80">
        <f t="shared" si="5"/>
        <v>0</v>
      </c>
      <c r="AJ80" s="4"/>
      <c r="AK80" s="2"/>
      <c r="AL80" s="16">
        <v>51610</v>
      </c>
      <c r="AM80" t="s">
        <v>136</v>
      </c>
      <c r="AN80" s="16" t="s">
        <v>64</v>
      </c>
      <c r="AO80">
        <v>0</v>
      </c>
      <c r="AP80">
        <v>0</v>
      </c>
      <c r="AQ80">
        <v>0</v>
      </c>
      <c r="AR80">
        <v>346.80300140380899</v>
      </c>
      <c r="AS80">
        <v>352.62900543212902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699.43200683593795</v>
      </c>
      <c r="BI80" s="4"/>
      <c r="BM80" s="16">
        <v>51600</v>
      </c>
      <c r="BN80">
        <f t="shared" si="6"/>
        <v>0</v>
      </c>
      <c r="BO80">
        <f t="shared" si="7"/>
        <v>0</v>
      </c>
      <c r="BT80" s="4"/>
    </row>
    <row r="81" spans="1:72" customFormat="1" ht="14.1" customHeight="1">
      <c r="A81" s="16">
        <v>51630</v>
      </c>
      <c r="B81" t="s">
        <v>137</v>
      </c>
      <c r="C81" s="16" t="s">
        <v>64</v>
      </c>
      <c r="D81">
        <v>0</v>
      </c>
      <c r="E81">
        <v>0</v>
      </c>
      <c r="F81">
        <v>0</v>
      </c>
      <c r="G81">
        <v>653.75302749872196</v>
      </c>
      <c r="H81">
        <v>1708.96104168892</v>
      </c>
      <c r="I81">
        <v>20.82200050354</v>
      </c>
      <c r="J81">
        <v>164.038997650146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2547.5750673413281</v>
      </c>
      <c r="X81" s="2"/>
      <c r="AB81" s="16">
        <v>51610</v>
      </c>
      <c r="AC81">
        <f t="shared" si="4"/>
        <v>0</v>
      </c>
      <c r="AD81">
        <f t="shared" si="5"/>
        <v>0</v>
      </c>
      <c r="AJ81" s="4"/>
      <c r="AK81" s="2"/>
      <c r="AL81" s="16">
        <v>51630</v>
      </c>
      <c r="AM81" t="s">
        <v>137</v>
      </c>
      <c r="AN81" s="16" t="s">
        <v>64</v>
      </c>
      <c r="AO81">
        <v>0</v>
      </c>
      <c r="AP81">
        <v>0</v>
      </c>
      <c r="AQ81">
        <v>0</v>
      </c>
      <c r="AR81">
        <v>653.75302749872196</v>
      </c>
      <c r="AS81">
        <v>1708.96104168892</v>
      </c>
      <c r="AT81">
        <v>20.82200050354</v>
      </c>
      <c r="AU81">
        <v>164.038997650146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2547.5750673413281</v>
      </c>
      <c r="BI81" s="4"/>
      <c r="BM81" s="16">
        <v>51610</v>
      </c>
      <c r="BN81">
        <f t="shared" si="6"/>
        <v>0</v>
      </c>
      <c r="BO81">
        <f t="shared" si="7"/>
        <v>0</v>
      </c>
      <c r="BT81" s="4"/>
    </row>
    <row r="82" spans="1:72" customFormat="1" ht="14.1" customHeight="1">
      <c r="A82" s="16">
        <v>51650</v>
      </c>
      <c r="B82" t="s">
        <v>138</v>
      </c>
      <c r="C82" s="16" t="s">
        <v>64</v>
      </c>
      <c r="D82">
        <v>0</v>
      </c>
      <c r="E82">
        <v>0</v>
      </c>
      <c r="F82">
        <v>0</v>
      </c>
      <c r="G82">
        <v>3046.0840305090001</v>
      </c>
      <c r="H82">
        <v>10953.3820400238</v>
      </c>
      <c r="I82">
        <v>13.804999995976701</v>
      </c>
      <c r="J82">
        <v>75.725001931190505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14088.996072459968</v>
      </c>
      <c r="X82" s="2"/>
      <c r="AB82" s="16">
        <v>51630</v>
      </c>
      <c r="AC82">
        <f t="shared" si="4"/>
        <v>0</v>
      </c>
      <c r="AD82">
        <f t="shared" si="5"/>
        <v>0</v>
      </c>
      <c r="AJ82" s="4"/>
      <c r="AK82" s="2"/>
      <c r="AL82" s="16">
        <v>51650</v>
      </c>
      <c r="AM82" t="s">
        <v>138</v>
      </c>
      <c r="AN82" s="16" t="s">
        <v>64</v>
      </c>
      <c r="AO82">
        <v>0</v>
      </c>
      <c r="AP82">
        <v>0</v>
      </c>
      <c r="AQ82">
        <v>0</v>
      </c>
      <c r="AR82">
        <v>3046.0840305090001</v>
      </c>
      <c r="AS82">
        <v>10953.3820400238</v>
      </c>
      <c r="AT82">
        <v>13.804999995976701</v>
      </c>
      <c r="AU82">
        <v>75.725001931190505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14088.996072459968</v>
      </c>
      <c r="BI82" s="4"/>
      <c r="BM82" s="16">
        <v>51630</v>
      </c>
      <c r="BN82">
        <f t="shared" si="6"/>
        <v>0</v>
      </c>
      <c r="BO82">
        <f t="shared" si="7"/>
        <v>0</v>
      </c>
      <c r="BT82" s="4"/>
    </row>
    <row r="83" spans="1:72" customFormat="1" ht="14.1" customHeight="1">
      <c r="A83" s="16">
        <v>51660</v>
      </c>
      <c r="B83" t="s">
        <v>139</v>
      </c>
      <c r="C83" s="16" t="s">
        <v>64</v>
      </c>
      <c r="D83">
        <v>0</v>
      </c>
      <c r="E83">
        <v>0</v>
      </c>
      <c r="F83">
        <v>0</v>
      </c>
      <c r="G83">
        <v>532.51700507104397</v>
      </c>
      <c r="H83">
        <v>4772.4739868044899</v>
      </c>
      <c r="I83">
        <v>0.50000001292210094</v>
      </c>
      <c r="J83">
        <v>2.4029999561607802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5307.8939918446167</v>
      </c>
      <c r="X83" s="2"/>
      <c r="AB83" s="16">
        <v>51650</v>
      </c>
      <c r="AC83">
        <f t="shared" si="4"/>
        <v>0</v>
      </c>
      <c r="AD83">
        <f t="shared" si="5"/>
        <v>0</v>
      </c>
      <c r="AJ83" s="4"/>
      <c r="AK83" s="2"/>
      <c r="AL83" s="16">
        <v>51660</v>
      </c>
      <c r="AM83" t="s">
        <v>139</v>
      </c>
      <c r="AN83" s="16" t="s">
        <v>64</v>
      </c>
      <c r="AO83">
        <v>0</v>
      </c>
      <c r="AP83">
        <v>0</v>
      </c>
      <c r="AQ83">
        <v>0</v>
      </c>
      <c r="AR83">
        <v>532.51700507104397</v>
      </c>
      <c r="AS83">
        <v>4772.4739868044899</v>
      </c>
      <c r="AT83">
        <v>0.50000001292210094</v>
      </c>
      <c r="AU83">
        <v>2.4029999561607802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5307.8939918446167</v>
      </c>
      <c r="BI83" s="4"/>
      <c r="BM83" s="16">
        <v>51650</v>
      </c>
      <c r="BN83">
        <f t="shared" si="6"/>
        <v>0</v>
      </c>
      <c r="BO83">
        <f t="shared" si="7"/>
        <v>0</v>
      </c>
      <c r="BT83" s="4"/>
    </row>
    <row r="84" spans="1:72" customFormat="1" ht="14.1" customHeight="1">
      <c r="A84" s="16">
        <v>51670</v>
      </c>
      <c r="B84" t="s">
        <v>140</v>
      </c>
      <c r="C84" s="16" t="s">
        <v>64</v>
      </c>
      <c r="D84">
        <v>0</v>
      </c>
      <c r="E84">
        <v>0</v>
      </c>
      <c r="F84">
        <v>0</v>
      </c>
      <c r="G84">
        <v>858.74100482463803</v>
      </c>
      <c r="H84">
        <v>1822.8230737224201</v>
      </c>
      <c r="I84">
        <v>28.5869994685054</v>
      </c>
      <c r="J84">
        <v>78.754997551441207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2788.9060755670048</v>
      </c>
      <c r="X84" s="2"/>
      <c r="AB84" s="16">
        <v>51660</v>
      </c>
      <c r="AC84">
        <f t="shared" si="4"/>
        <v>0</v>
      </c>
      <c r="AD84">
        <f t="shared" si="5"/>
        <v>0</v>
      </c>
      <c r="AJ84" s="4"/>
      <c r="AK84" s="2"/>
      <c r="AL84" s="16">
        <v>51670</v>
      </c>
      <c r="AM84" t="s">
        <v>140</v>
      </c>
      <c r="AN84" s="16" t="s">
        <v>64</v>
      </c>
      <c r="AO84">
        <v>0</v>
      </c>
      <c r="AP84">
        <v>0</v>
      </c>
      <c r="AQ84">
        <v>0</v>
      </c>
      <c r="AR84">
        <v>858.74100482463803</v>
      </c>
      <c r="AS84">
        <v>1822.8230737224201</v>
      </c>
      <c r="AT84">
        <v>28.5869994685054</v>
      </c>
      <c r="AU84">
        <v>78.754997551441207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2788.9060755670048</v>
      </c>
      <c r="BI84" s="4"/>
      <c r="BM84" s="16">
        <v>51660</v>
      </c>
      <c r="BN84">
        <f t="shared" si="6"/>
        <v>0</v>
      </c>
      <c r="BO84">
        <f t="shared" si="7"/>
        <v>0</v>
      </c>
      <c r="BT84" s="4"/>
    </row>
    <row r="85" spans="1:72" customFormat="1" ht="14.1" customHeight="1">
      <c r="A85" s="16">
        <v>51678</v>
      </c>
      <c r="B85" t="s">
        <v>141</v>
      </c>
      <c r="C85" s="16" t="s">
        <v>64</v>
      </c>
      <c r="D85">
        <v>0</v>
      </c>
      <c r="E85">
        <v>0</v>
      </c>
      <c r="F85">
        <v>0</v>
      </c>
      <c r="G85">
        <v>0</v>
      </c>
      <c r="H85">
        <v>0</v>
      </c>
      <c r="I85">
        <v>334.04299926757801</v>
      </c>
      <c r="J85">
        <v>607.43798828125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941.48098754882801</v>
      </c>
      <c r="X85" s="2"/>
      <c r="AB85" s="16">
        <v>51670</v>
      </c>
      <c r="AC85">
        <f t="shared" si="4"/>
        <v>0</v>
      </c>
      <c r="AD85">
        <f t="shared" si="5"/>
        <v>0</v>
      </c>
      <c r="AJ85" s="4"/>
      <c r="AK85" s="2"/>
      <c r="AL85" s="16">
        <v>51678</v>
      </c>
      <c r="AM85" t="s">
        <v>141</v>
      </c>
      <c r="AN85" s="16" t="s">
        <v>64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334.04299926757801</v>
      </c>
      <c r="AU85">
        <v>607.43798828125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941.48098754882801</v>
      </c>
      <c r="BI85" s="4"/>
      <c r="BM85" s="16">
        <v>51670</v>
      </c>
      <c r="BN85">
        <f t="shared" si="6"/>
        <v>0</v>
      </c>
      <c r="BO85">
        <f t="shared" si="7"/>
        <v>0</v>
      </c>
      <c r="BT85" s="4"/>
    </row>
    <row r="86" spans="1:72" customFormat="1" ht="14.1" customHeight="1">
      <c r="A86" s="16">
        <v>51680</v>
      </c>
      <c r="B86" t="s">
        <v>142</v>
      </c>
      <c r="C86" s="16" t="s">
        <v>64</v>
      </c>
      <c r="D86">
        <v>0</v>
      </c>
      <c r="E86">
        <v>0</v>
      </c>
      <c r="F86">
        <v>0</v>
      </c>
      <c r="G86">
        <v>3690.64306640625</v>
      </c>
      <c r="H86">
        <v>4957.26611328125</v>
      </c>
      <c r="I86">
        <v>432.85501098632801</v>
      </c>
      <c r="J86">
        <v>878.81701660156295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1303.40502929688</v>
      </c>
      <c r="V86">
        <v>936.64398193359398</v>
      </c>
      <c r="W86">
        <v>12199.630218505865</v>
      </c>
      <c r="X86" s="2"/>
      <c r="AB86" s="16">
        <v>51678</v>
      </c>
      <c r="AC86">
        <f t="shared" si="4"/>
        <v>0</v>
      </c>
      <c r="AD86">
        <f t="shared" si="5"/>
        <v>0</v>
      </c>
      <c r="AJ86" s="4"/>
      <c r="AK86" s="2"/>
      <c r="AL86" s="16">
        <v>51680</v>
      </c>
      <c r="AM86" t="s">
        <v>142</v>
      </c>
      <c r="AN86" s="16" t="s">
        <v>64</v>
      </c>
      <c r="AO86">
        <v>0</v>
      </c>
      <c r="AP86">
        <v>0</v>
      </c>
      <c r="AQ86">
        <v>0</v>
      </c>
      <c r="AR86">
        <v>3690.64306640625</v>
      </c>
      <c r="AS86">
        <v>4957.26611328125</v>
      </c>
      <c r="AT86">
        <v>432.85501098632801</v>
      </c>
      <c r="AU86">
        <v>878.81701660156295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1303.40502929688</v>
      </c>
      <c r="BG86">
        <v>936.64398193359398</v>
      </c>
      <c r="BH86">
        <v>12199.630218505865</v>
      </c>
      <c r="BI86" s="4"/>
      <c r="BM86" s="16">
        <v>51678</v>
      </c>
      <c r="BN86">
        <f t="shared" si="6"/>
        <v>0</v>
      </c>
      <c r="BO86">
        <f t="shared" si="7"/>
        <v>0</v>
      </c>
      <c r="BT86" s="4"/>
    </row>
    <row r="87" spans="1:72" customFormat="1" ht="14.1" customHeight="1">
      <c r="A87" s="16">
        <v>51683</v>
      </c>
      <c r="B87" t="s">
        <v>143</v>
      </c>
      <c r="C87" s="16" t="s">
        <v>64</v>
      </c>
      <c r="D87">
        <v>0</v>
      </c>
      <c r="E87">
        <v>0</v>
      </c>
      <c r="F87">
        <v>0</v>
      </c>
      <c r="G87">
        <v>684.19899177551304</v>
      </c>
      <c r="H87">
        <v>2471.7299499511701</v>
      </c>
      <c r="I87">
        <v>8.0520001053810102</v>
      </c>
      <c r="J87">
        <v>133.75700223445901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3297.7379440665231</v>
      </c>
      <c r="X87" s="2"/>
      <c r="AB87" s="16">
        <v>51680</v>
      </c>
      <c r="AC87">
        <f t="shared" si="4"/>
        <v>0</v>
      </c>
      <c r="AD87">
        <f t="shared" si="5"/>
        <v>0</v>
      </c>
      <c r="AJ87" s="4"/>
      <c r="AK87" s="2"/>
      <c r="AL87" s="16">
        <v>51683</v>
      </c>
      <c r="AM87" t="s">
        <v>143</v>
      </c>
      <c r="AN87" s="16" t="s">
        <v>64</v>
      </c>
      <c r="AO87">
        <v>0</v>
      </c>
      <c r="AP87">
        <v>0</v>
      </c>
      <c r="AQ87">
        <v>0</v>
      </c>
      <c r="AR87">
        <v>684.19899177551304</v>
      </c>
      <c r="AS87">
        <v>2471.7299499511701</v>
      </c>
      <c r="AT87">
        <v>8.0520001053810102</v>
      </c>
      <c r="AU87">
        <v>133.75700223445901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3297.7379440665231</v>
      </c>
      <c r="BI87" s="4"/>
      <c r="BM87" s="16">
        <v>51680</v>
      </c>
      <c r="BN87">
        <f t="shared" si="6"/>
        <v>0</v>
      </c>
      <c r="BO87">
        <f t="shared" si="7"/>
        <v>0</v>
      </c>
      <c r="BT87" s="4"/>
    </row>
    <row r="88" spans="1:72" customFormat="1" ht="14.1" customHeight="1">
      <c r="A88" s="16">
        <v>51685</v>
      </c>
      <c r="B88" t="s">
        <v>144</v>
      </c>
      <c r="C88" s="16" t="s">
        <v>64</v>
      </c>
      <c r="D88">
        <v>0</v>
      </c>
      <c r="E88">
        <v>0</v>
      </c>
      <c r="F88">
        <v>0</v>
      </c>
      <c r="G88">
        <v>211.10800170898401</v>
      </c>
      <c r="H88">
        <v>652.51702880859398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863.62503051757801</v>
      </c>
      <c r="X88" s="2"/>
      <c r="AB88" s="16">
        <v>51683</v>
      </c>
      <c r="AC88">
        <f t="shared" si="4"/>
        <v>0</v>
      </c>
      <c r="AD88">
        <f t="shared" si="5"/>
        <v>0</v>
      </c>
      <c r="AJ88" s="4"/>
      <c r="AK88" s="2"/>
      <c r="AL88" s="16">
        <v>51685</v>
      </c>
      <c r="AM88" t="s">
        <v>144</v>
      </c>
      <c r="AN88" s="16" t="s">
        <v>64</v>
      </c>
      <c r="AO88">
        <v>0</v>
      </c>
      <c r="AP88">
        <v>0</v>
      </c>
      <c r="AQ88">
        <v>0</v>
      </c>
      <c r="AR88">
        <v>211.10800170898401</v>
      </c>
      <c r="AS88">
        <v>652.51702880859398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863.62503051757801</v>
      </c>
      <c r="BI88" s="4"/>
      <c r="BM88" s="16">
        <v>51683</v>
      </c>
      <c r="BN88">
        <f t="shared" si="6"/>
        <v>0</v>
      </c>
      <c r="BO88">
        <f t="shared" si="7"/>
        <v>0</v>
      </c>
      <c r="BT88" s="4"/>
    </row>
    <row r="89" spans="1:72" customFormat="1" ht="14.1" customHeight="1">
      <c r="A89" s="16">
        <v>51700</v>
      </c>
      <c r="B89" t="s">
        <v>145</v>
      </c>
      <c r="C89" s="16" t="s">
        <v>64</v>
      </c>
      <c r="D89">
        <v>0</v>
      </c>
      <c r="E89">
        <v>0</v>
      </c>
      <c r="F89">
        <v>0</v>
      </c>
      <c r="G89">
        <v>4969.412109375</v>
      </c>
      <c r="H89">
        <v>10822.742858886701</v>
      </c>
      <c r="I89">
        <v>10.4910004585981</v>
      </c>
      <c r="J89">
        <v>29.648999288678201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15832.294968008977</v>
      </c>
      <c r="X89" s="2"/>
      <c r="AB89" s="16">
        <v>51685</v>
      </c>
      <c r="AC89">
        <f t="shared" si="4"/>
        <v>0</v>
      </c>
      <c r="AD89">
        <f t="shared" si="5"/>
        <v>0</v>
      </c>
      <c r="AJ89" s="4"/>
      <c r="AK89" s="2"/>
      <c r="AL89" s="16">
        <v>51700</v>
      </c>
      <c r="AM89" t="s">
        <v>145</v>
      </c>
      <c r="AN89" s="16" t="s">
        <v>64</v>
      </c>
      <c r="AO89">
        <v>0</v>
      </c>
      <c r="AP89">
        <v>0</v>
      </c>
      <c r="AQ89">
        <v>0</v>
      </c>
      <c r="AR89">
        <v>4969.412109375</v>
      </c>
      <c r="AS89">
        <v>10822.742858886701</v>
      </c>
      <c r="AT89">
        <v>10.4910004585981</v>
      </c>
      <c r="AU89">
        <v>29.648999288678201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15832.294968008977</v>
      </c>
      <c r="BI89" s="4"/>
      <c r="BM89" s="16">
        <v>51685</v>
      </c>
      <c r="BN89">
        <f t="shared" si="6"/>
        <v>0</v>
      </c>
      <c r="BO89">
        <f t="shared" si="7"/>
        <v>0</v>
      </c>
      <c r="BT89" s="4"/>
    </row>
    <row r="90" spans="1:72" customFormat="1" ht="14.1" customHeight="1">
      <c r="A90" s="16">
        <v>51710</v>
      </c>
      <c r="B90" t="s">
        <v>146</v>
      </c>
      <c r="C90" s="16" t="s">
        <v>64</v>
      </c>
      <c r="D90">
        <v>0</v>
      </c>
      <c r="E90">
        <v>0</v>
      </c>
      <c r="F90">
        <v>0</v>
      </c>
      <c r="G90">
        <v>3250.39597174153</v>
      </c>
      <c r="H90">
        <v>11682.7478553578</v>
      </c>
      <c r="I90">
        <v>42.477999724447699</v>
      </c>
      <c r="J90">
        <v>145.86800192296499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15121.489828746744</v>
      </c>
      <c r="X90" s="2"/>
      <c r="AB90" s="16">
        <v>51700</v>
      </c>
      <c r="AC90">
        <f t="shared" si="4"/>
        <v>0</v>
      </c>
      <c r="AD90">
        <f t="shared" si="5"/>
        <v>0</v>
      </c>
      <c r="AJ90" s="4"/>
      <c r="AK90" s="2"/>
      <c r="AL90" s="16">
        <v>51710</v>
      </c>
      <c r="AM90" t="s">
        <v>146</v>
      </c>
      <c r="AN90" s="16" t="s">
        <v>64</v>
      </c>
      <c r="AO90">
        <v>0</v>
      </c>
      <c r="AP90">
        <v>0</v>
      </c>
      <c r="AQ90">
        <v>0</v>
      </c>
      <c r="AR90">
        <v>3250.39597174153</v>
      </c>
      <c r="AS90">
        <v>11682.7478553578</v>
      </c>
      <c r="AT90">
        <v>42.477999724447699</v>
      </c>
      <c r="AU90">
        <v>145.86800192296499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15121.489828746744</v>
      </c>
      <c r="BI90" s="4"/>
      <c r="BM90" s="16">
        <v>51700</v>
      </c>
      <c r="BN90">
        <f t="shared" si="6"/>
        <v>0</v>
      </c>
      <c r="BO90">
        <f t="shared" si="7"/>
        <v>0</v>
      </c>
      <c r="BT90" s="4"/>
    </row>
    <row r="91" spans="1:72" customFormat="1" ht="14.1" customHeight="1">
      <c r="A91" s="16">
        <v>51730</v>
      </c>
      <c r="B91" t="s">
        <v>147</v>
      </c>
      <c r="C91" s="16" t="s">
        <v>64</v>
      </c>
      <c r="D91">
        <v>0</v>
      </c>
      <c r="E91">
        <v>0</v>
      </c>
      <c r="F91">
        <v>0</v>
      </c>
      <c r="G91">
        <v>1384.6700053215</v>
      </c>
      <c r="H91">
        <v>3313.50899171829</v>
      </c>
      <c r="I91">
        <v>126.98800277709999</v>
      </c>
      <c r="J91">
        <v>412.63900756835898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5237.8060073852484</v>
      </c>
      <c r="X91" s="2"/>
      <c r="AB91" s="16">
        <v>51710</v>
      </c>
      <c r="AC91">
        <f t="shared" si="4"/>
        <v>0</v>
      </c>
      <c r="AD91">
        <f t="shared" si="5"/>
        <v>0</v>
      </c>
      <c r="AJ91" s="4"/>
      <c r="AK91" s="2"/>
      <c r="AL91" s="16">
        <v>51730</v>
      </c>
      <c r="AM91" t="s">
        <v>147</v>
      </c>
      <c r="AN91" s="16" t="s">
        <v>64</v>
      </c>
      <c r="AO91">
        <v>0</v>
      </c>
      <c r="AP91">
        <v>0</v>
      </c>
      <c r="AQ91">
        <v>0</v>
      </c>
      <c r="AR91">
        <v>1384.6700053215</v>
      </c>
      <c r="AS91">
        <v>3313.50899171829</v>
      </c>
      <c r="AT91">
        <v>126.98800277709999</v>
      </c>
      <c r="AU91">
        <v>412.63900756835898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5237.8060073852484</v>
      </c>
      <c r="BI91" s="4"/>
      <c r="BM91" s="16">
        <v>51710</v>
      </c>
      <c r="BN91">
        <f t="shared" si="6"/>
        <v>0</v>
      </c>
      <c r="BO91">
        <f t="shared" si="7"/>
        <v>0</v>
      </c>
      <c r="BT91" s="4"/>
    </row>
    <row r="92" spans="1:72" customFormat="1" ht="14.1" customHeight="1">
      <c r="A92" s="16">
        <v>51735</v>
      </c>
      <c r="B92" t="s">
        <v>148</v>
      </c>
      <c r="C92" s="16" t="s">
        <v>64</v>
      </c>
      <c r="D92">
        <v>0</v>
      </c>
      <c r="E92">
        <v>0</v>
      </c>
      <c r="F92">
        <v>0</v>
      </c>
      <c r="G92">
        <v>611.77197265625</v>
      </c>
      <c r="H92">
        <v>1587.90002441406</v>
      </c>
      <c r="I92">
        <v>17.125999450683601</v>
      </c>
      <c r="J92">
        <v>119.976997375488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2336.7749938964812</v>
      </c>
      <c r="X92" s="2"/>
      <c r="AB92" s="16">
        <v>51730</v>
      </c>
      <c r="AC92">
        <f t="shared" si="4"/>
        <v>0</v>
      </c>
      <c r="AD92">
        <f t="shared" si="5"/>
        <v>0</v>
      </c>
      <c r="AJ92" s="4"/>
      <c r="AK92" s="2"/>
      <c r="AL92" s="16">
        <v>51735</v>
      </c>
      <c r="AM92" t="s">
        <v>148</v>
      </c>
      <c r="AN92" s="16" t="s">
        <v>64</v>
      </c>
      <c r="AO92">
        <v>0</v>
      </c>
      <c r="AP92">
        <v>0</v>
      </c>
      <c r="AQ92">
        <v>0</v>
      </c>
      <c r="AR92">
        <v>611.77197265625</v>
      </c>
      <c r="AS92">
        <v>1587.90002441406</v>
      </c>
      <c r="AT92">
        <v>17.125999450683601</v>
      </c>
      <c r="AU92">
        <v>119.976997375488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2336.7749938964812</v>
      </c>
      <c r="BI92" s="4"/>
      <c r="BM92" s="16">
        <v>51730</v>
      </c>
      <c r="BN92">
        <f t="shared" si="6"/>
        <v>0</v>
      </c>
      <c r="BO92">
        <f t="shared" si="7"/>
        <v>0</v>
      </c>
      <c r="BT92" s="4"/>
    </row>
    <row r="93" spans="1:72" customFormat="1" ht="14.1" customHeight="1">
      <c r="A93" s="16">
        <v>51740</v>
      </c>
      <c r="B93" t="s">
        <v>149</v>
      </c>
      <c r="C93" s="16" t="s">
        <v>64</v>
      </c>
      <c r="D93">
        <v>0</v>
      </c>
      <c r="E93">
        <v>0</v>
      </c>
      <c r="F93">
        <v>0</v>
      </c>
      <c r="G93">
        <v>1946.3559906780699</v>
      </c>
      <c r="H93">
        <v>7149.42801912501</v>
      </c>
      <c r="I93">
        <v>17.271999828517401</v>
      </c>
      <c r="J93">
        <v>59.956000596284902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9173.0120102278815</v>
      </c>
      <c r="X93" s="2"/>
      <c r="AB93" s="16">
        <v>51735</v>
      </c>
      <c r="AC93">
        <f t="shared" si="4"/>
        <v>0</v>
      </c>
      <c r="AD93">
        <f t="shared" si="5"/>
        <v>0</v>
      </c>
      <c r="AJ93" s="4"/>
      <c r="AK93" s="2"/>
      <c r="AL93" s="16">
        <v>51740</v>
      </c>
      <c r="AM93" t="s">
        <v>149</v>
      </c>
      <c r="AN93" s="16" t="s">
        <v>64</v>
      </c>
      <c r="AO93">
        <v>0</v>
      </c>
      <c r="AP93">
        <v>0</v>
      </c>
      <c r="AQ93">
        <v>0</v>
      </c>
      <c r="AR93">
        <v>1946.3559906780699</v>
      </c>
      <c r="AS93">
        <v>7149.42801912501</v>
      </c>
      <c r="AT93">
        <v>17.271999828517401</v>
      </c>
      <c r="AU93">
        <v>59.956000596284902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9173.0120102278815</v>
      </c>
      <c r="BI93" s="4"/>
      <c r="BM93" s="16">
        <v>51735</v>
      </c>
      <c r="BN93">
        <f t="shared" si="6"/>
        <v>0</v>
      </c>
      <c r="BO93">
        <f t="shared" si="7"/>
        <v>0</v>
      </c>
      <c r="BT93" s="4"/>
    </row>
    <row r="94" spans="1:72" customFormat="1" ht="14.1" customHeight="1">
      <c r="A94" s="16">
        <v>51760</v>
      </c>
      <c r="B94" t="s">
        <v>150</v>
      </c>
      <c r="C94" s="16" t="s">
        <v>64</v>
      </c>
      <c r="D94">
        <v>0</v>
      </c>
      <c r="E94">
        <v>0</v>
      </c>
      <c r="F94">
        <v>0</v>
      </c>
      <c r="G94">
        <v>4769.1410400867499</v>
      </c>
      <c r="H94">
        <v>6222.6240329742404</v>
      </c>
      <c r="I94">
        <v>10.945999933290301</v>
      </c>
      <c r="J94">
        <v>8.4829999171197397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2508.0050282831098</v>
      </c>
      <c r="V94">
        <v>4186.9039415717098</v>
      </c>
      <c r="W94">
        <v>17706.103042766219</v>
      </c>
      <c r="X94" s="2"/>
      <c r="AB94" s="16">
        <v>51740</v>
      </c>
      <c r="AC94">
        <f t="shared" si="4"/>
        <v>0</v>
      </c>
      <c r="AD94">
        <f t="shared" si="5"/>
        <v>0</v>
      </c>
      <c r="AJ94" s="4"/>
      <c r="AK94" s="2"/>
      <c r="AL94" s="16">
        <v>51760</v>
      </c>
      <c r="AM94" t="s">
        <v>150</v>
      </c>
      <c r="AN94" s="16" t="s">
        <v>64</v>
      </c>
      <c r="AO94">
        <v>0</v>
      </c>
      <c r="AP94">
        <v>0</v>
      </c>
      <c r="AQ94">
        <v>0</v>
      </c>
      <c r="AR94">
        <v>4769.1410400867499</v>
      </c>
      <c r="AS94">
        <v>6222.6240329742404</v>
      </c>
      <c r="AT94">
        <v>10.945999933290301</v>
      </c>
      <c r="AU94">
        <v>8.4829999171197397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2508.0050282831098</v>
      </c>
      <c r="BG94">
        <v>4186.9039415717098</v>
      </c>
      <c r="BH94">
        <v>17706.103042766219</v>
      </c>
      <c r="BI94" s="4"/>
      <c r="BM94" s="16">
        <v>51740</v>
      </c>
      <c r="BN94">
        <f t="shared" si="6"/>
        <v>0</v>
      </c>
      <c r="BO94">
        <f t="shared" si="7"/>
        <v>0</v>
      </c>
      <c r="BT94" s="4"/>
    </row>
    <row r="95" spans="1:72" customFormat="1" ht="14.1" customHeight="1">
      <c r="A95" s="16">
        <v>51790</v>
      </c>
      <c r="B95" t="s">
        <v>151</v>
      </c>
      <c r="C95" s="16" t="s">
        <v>64</v>
      </c>
      <c r="D95">
        <v>0</v>
      </c>
      <c r="E95">
        <v>0</v>
      </c>
      <c r="F95">
        <v>0</v>
      </c>
      <c r="G95">
        <v>948.93397605419204</v>
      </c>
      <c r="H95">
        <v>3464.1740331649798</v>
      </c>
      <c r="I95">
        <v>109.870002746582</v>
      </c>
      <c r="J95">
        <v>608.85797119140602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5131.8359831571597</v>
      </c>
      <c r="X95" s="2"/>
      <c r="AB95" s="16">
        <v>51760</v>
      </c>
      <c r="AC95">
        <f t="shared" si="4"/>
        <v>0</v>
      </c>
      <c r="AD95">
        <f t="shared" si="5"/>
        <v>0</v>
      </c>
      <c r="AJ95" s="4"/>
      <c r="AK95" s="2"/>
      <c r="AL95" s="16">
        <v>51790</v>
      </c>
      <c r="AM95" t="s">
        <v>151</v>
      </c>
      <c r="AN95" s="16" t="s">
        <v>64</v>
      </c>
      <c r="AO95">
        <v>0</v>
      </c>
      <c r="AP95">
        <v>0</v>
      </c>
      <c r="AQ95">
        <v>0</v>
      </c>
      <c r="AR95">
        <v>948.93397605419204</v>
      </c>
      <c r="AS95">
        <v>3464.1740331649798</v>
      </c>
      <c r="AT95">
        <v>109.870002746582</v>
      </c>
      <c r="AU95">
        <v>608.85797119140602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5131.8359831571597</v>
      </c>
      <c r="BI95" s="4"/>
      <c r="BM95" s="16">
        <v>51760</v>
      </c>
      <c r="BN95">
        <f t="shared" si="6"/>
        <v>0</v>
      </c>
      <c r="BO95">
        <f t="shared" si="7"/>
        <v>0</v>
      </c>
      <c r="BT95" s="4"/>
    </row>
    <row r="96" spans="1:72" customFormat="1" ht="14.1" customHeight="1">
      <c r="A96" s="16">
        <v>51800</v>
      </c>
      <c r="B96" t="s">
        <v>152</v>
      </c>
      <c r="C96" s="16" t="s">
        <v>64</v>
      </c>
      <c r="D96">
        <v>6950.26318359375</v>
      </c>
      <c r="E96">
        <v>171.207274138927</v>
      </c>
      <c r="F96">
        <v>1671.73499965668</v>
      </c>
      <c r="G96">
        <v>2294.9330448266101</v>
      </c>
      <c r="H96">
        <v>12581.402495538799</v>
      </c>
      <c r="I96">
        <v>1044.74698245525</v>
      </c>
      <c r="J96">
        <v>9011.0360292196292</v>
      </c>
      <c r="K96">
        <v>20014.732212066701</v>
      </c>
      <c r="L96">
        <v>1028.4270050525699</v>
      </c>
      <c r="M96">
        <v>3235.0000467300401</v>
      </c>
      <c r="N96">
        <v>185.77430176734899</v>
      </c>
      <c r="O96">
        <v>535.86790382862102</v>
      </c>
      <c r="P96">
        <v>4879.7362613677997</v>
      </c>
      <c r="Q96">
        <v>2300.2636904716501</v>
      </c>
      <c r="R96">
        <v>0</v>
      </c>
      <c r="S96">
        <v>16601.2655258179</v>
      </c>
      <c r="T96">
        <v>0</v>
      </c>
      <c r="U96">
        <v>0</v>
      </c>
      <c r="V96">
        <v>0</v>
      </c>
      <c r="W96">
        <v>82506.390956532283</v>
      </c>
      <c r="X96" s="2"/>
      <c r="AB96" s="16">
        <v>51790</v>
      </c>
      <c r="AC96">
        <f t="shared" si="4"/>
        <v>0</v>
      </c>
      <c r="AD96">
        <f t="shared" si="5"/>
        <v>0</v>
      </c>
      <c r="AJ96" s="4"/>
      <c r="AK96" s="2"/>
      <c r="AL96" s="16">
        <v>51800</v>
      </c>
      <c r="AM96" t="s">
        <v>152</v>
      </c>
      <c r="AN96" s="16" t="s">
        <v>64</v>
      </c>
      <c r="AO96">
        <v>6950.26318359375</v>
      </c>
      <c r="AP96">
        <v>171.207274138927</v>
      </c>
      <c r="AQ96">
        <v>1671.73499965668</v>
      </c>
      <c r="AR96">
        <v>2294.9330448266101</v>
      </c>
      <c r="AS96">
        <v>12581.402495538799</v>
      </c>
      <c r="AT96">
        <v>1044.74698245525</v>
      </c>
      <c r="AU96">
        <v>9011.0360292196292</v>
      </c>
      <c r="AV96">
        <v>20014.732212066701</v>
      </c>
      <c r="AW96">
        <v>1028.4270050525699</v>
      </c>
      <c r="AX96">
        <v>3235.0000467300401</v>
      </c>
      <c r="AY96">
        <v>185.77430176734899</v>
      </c>
      <c r="AZ96">
        <v>535.86790382862102</v>
      </c>
      <c r="BA96">
        <v>4879.7362613677997</v>
      </c>
      <c r="BB96">
        <v>2300.2636904716501</v>
      </c>
      <c r="BC96">
        <v>0</v>
      </c>
      <c r="BD96">
        <v>16601.2655258179</v>
      </c>
      <c r="BE96">
        <v>0</v>
      </c>
      <c r="BF96">
        <v>0</v>
      </c>
      <c r="BG96">
        <v>0</v>
      </c>
      <c r="BH96">
        <v>82506.390956532283</v>
      </c>
      <c r="BI96" s="4"/>
      <c r="BM96" s="16">
        <v>51790</v>
      </c>
      <c r="BN96">
        <f t="shared" si="6"/>
        <v>0</v>
      </c>
      <c r="BO96">
        <f t="shared" si="7"/>
        <v>0</v>
      </c>
      <c r="BT96" s="4"/>
    </row>
    <row r="97" spans="1:72" customFormat="1" ht="14.1" customHeight="1">
      <c r="A97" s="16">
        <v>51810</v>
      </c>
      <c r="B97" t="s">
        <v>153</v>
      </c>
      <c r="C97" s="16" t="s">
        <v>64</v>
      </c>
      <c r="D97">
        <v>3206.9346981048602</v>
      </c>
      <c r="E97">
        <v>446.43441963195801</v>
      </c>
      <c r="F97">
        <v>0.408999997191131</v>
      </c>
      <c r="G97">
        <v>9368.9847540855408</v>
      </c>
      <c r="H97">
        <v>34814.756500244097</v>
      </c>
      <c r="I97">
        <v>127.37081906944501</v>
      </c>
      <c r="J97">
        <v>342.16528455913101</v>
      </c>
      <c r="K97">
        <v>462.71500611305203</v>
      </c>
      <c r="L97">
        <v>496.99999332428001</v>
      </c>
      <c r="M97">
        <v>1533.99997997284</v>
      </c>
      <c r="N97">
        <v>85.741999328136401</v>
      </c>
      <c r="O97">
        <v>646.93000769615196</v>
      </c>
      <c r="P97">
        <v>1173.72225427628</v>
      </c>
      <c r="Q97">
        <v>6109.97755813599</v>
      </c>
      <c r="R97">
        <v>0</v>
      </c>
      <c r="S97">
        <v>9075.6520004272497</v>
      </c>
      <c r="T97">
        <v>0</v>
      </c>
      <c r="U97">
        <v>0</v>
      </c>
      <c r="V97">
        <v>0</v>
      </c>
      <c r="W97">
        <v>67892.794274966203</v>
      </c>
      <c r="X97" s="2"/>
      <c r="AB97" s="16">
        <v>51800</v>
      </c>
      <c r="AC97">
        <f t="shared" si="4"/>
        <v>39.855049334854073</v>
      </c>
      <c r="AD97">
        <f t="shared" si="5"/>
        <v>37.117024377539622</v>
      </c>
      <c r="AJ97" s="4"/>
      <c r="AK97" s="2"/>
      <c r="AL97" s="16">
        <v>51810</v>
      </c>
      <c r="AM97" t="s">
        <v>153</v>
      </c>
      <c r="AN97" s="16" t="s">
        <v>64</v>
      </c>
      <c r="AO97">
        <v>3206.9346981048602</v>
      </c>
      <c r="AP97">
        <v>446.43441963195801</v>
      </c>
      <c r="AQ97">
        <v>0.408999997191131</v>
      </c>
      <c r="AR97">
        <v>9368.9847540855408</v>
      </c>
      <c r="AS97">
        <v>34814.756500244097</v>
      </c>
      <c r="AT97">
        <v>127.37081906944501</v>
      </c>
      <c r="AU97">
        <v>342.16528455913101</v>
      </c>
      <c r="AV97">
        <v>462.71500611305203</v>
      </c>
      <c r="AW97">
        <v>496.99999332428001</v>
      </c>
      <c r="AX97">
        <v>1533.99997997284</v>
      </c>
      <c r="AY97">
        <v>85.741999328136401</v>
      </c>
      <c r="AZ97">
        <v>646.93000769615196</v>
      </c>
      <c r="BA97">
        <v>1173.72225427628</v>
      </c>
      <c r="BB97">
        <v>6109.97755813599</v>
      </c>
      <c r="BC97">
        <v>0</v>
      </c>
      <c r="BD97">
        <v>9075.6520004272497</v>
      </c>
      <c r="BE97">
        <v>0</v>
      </c>
      <c r="BF97">
        <v>0</v>
      </c>
      <c r="BG97">
        <v>0</v>
      </c>
      <c r="BH97">
        <v>67892.794274966203</v>
      </c>
      <c r="BI97" s="4"/>
      <c r="BM97" s="16">
        <v>51800</v>
      </c>
      <c r="BN97">
        <f t="shared" si="6"/>
        <v>0</v>
      </c>
      <c r="BO97">
        <f t="shared" si="7"/>
        <v>8.1290796887775283</v>
      </c>
      <c r="BT97" s="4"/>
    </row>
    <row r="98" spans="1:72" customFormat="1" ht="14.1" customHeight="1">
      <c r="A98" s="16">
        <v>51820</v>
      </c>
      <c r="B98" t="s">
        <v>154</v>
      </c>
      <c r="C98" s="16" t="s">
        <v>64</v>
      </c>
      <c r="D98">
        <v>0</v>
      </c>
      <c r="E98">
        <v>0</v>
      </c>
      <c r="F98">
        <v>0</v>
      </c>
      <c r="G98">
        <v>828.60000419616699</v>
      </c>
      <c r="H98">
        <v>3237.0929107666002</v>
      </c>
      <c r="I98">
        <v>80.303001448512106</v>
      </c>
      <c r="J98">
        <v>395.40100842714298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4541.3969248384228</v>
      </c>
      <c r="X98" s="2"/>
      <c r="AB98" s="16">
        <v>51810</v>
      </c>
      <c r="AC98">
        <f t="shared" si="4"/>
        <v>41.401923200376011</v>
      </c>
      <c r="AD98">
        <f t="shared" si="5"/>
        <v>35.663983891231688</v>
      </c>
      <c r="AJ98" s="4"/>
      <c r="AK98" s="2"/>
      <c r="AL98" s="16">
        <v>51820</v>
      </c>
      <c r="AM98" t="s">
        <v>154</v>
      </c>
      <c r="AN98" s="16" t="s">
        <v>64</v>
      </c>
      <c r="AO98">
        <v>0</v>
      </c>
      <c r="AP98">
        <v>0</v>
      </c>
      <c r="AQ98">
        <v>0</v>
      </c>
      <c r="AR98">
        <v>828.60000419616699</v>
      </c>
      <c r="AS98">
        <v>3237.0929107666002</v>
      </c>
      <c r="AT98">
        <v>80.303001448512106</v>
      </c>
      <c r="AU98">
        <v>395.40100842714298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4541.3969248384228</v>
      </c>
      <c r="BI98" s="4"/>
      <c r="BM98" s="16">
        <v>51810</v>
      </c>
      <c r="BN98">
        <f t="shared" si="6"/>
        <v>10.170393775296642</v>
      </c>
      <c r="BO98">
        <f t="shared" si="7"/>
        <v>13.548281262507066</v>
      </c>
      <c r="BT98" s="4"/>
    </row>
    <row r="99" spans="1:72" customFormat="1" ht="14.1" customHeight="1">
      <c r="A99" s="16">
        <v>51830</v>
      </c>
      <c r="B99" t="s">
        <v>155</v>
      </c>
      <c r="C99" s="16" t="s">
        <v>64</v>
      </c>
      <c r="D99">
        <v>0</v>
      </c>
      <c r="E99">
        <v>0</v>
      </c>
      <c r="F99">
        <v>0</v>
      </c>
      <c r="G99">
        <v>706.23001003265404</v>
      </c>
      <c r="H99">
        <v>1033.3350303173099</v>
      </c>
      <c r="I99">
        <v>0.14699999988079099</v>
      </c>
      <c r="J99">
        <v>0.18099999427795399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1739.8930403441227</v>
      </c>
      <c r="X99" s="2"/>
      <c r="AB99" s="16">
        <v>51820</v>
      </c>
      <c r="AC99">
        <f t="shared" si="4"/>
        <v>0</v>
      </c>
      <c r="AD99">
        <f t="shared" si="5"/>
        <v>0</v>
      </c>
      <c r="AJ99" s="4"/>
      <c r="AK99" s="2"/>
      <c r="AL99" s="16">
        <v>51830</v>
      </c>
      <c r="AM99" t="s">
        <v>155</v>
      </c>
      <c r="AN99" s="16" t="s">
        <v>64</v>
      </c>
      <c r="AO99">
        <v>0</v>
      </c>
      <c r="AP99">
        <v>0</v>
      </c>
      <c r="AQ99">
        <v>0</v>
      </c>
      <c r="AR99">
        <v>706.23001003265404</v>
      </c>
      <c r="AS99">
        <v>1033.3350303173099</v>
      </c>
      <c r="AT99">
        <v>0.14699999988079099</v>
      </c>
      <c r="AU99">
        <v>0.18099999427795399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1739.8930403441227</v>
      </c>
      <c r="BI99" s="4"/>
      <c r="BM99" s="16">
        <v>51820</v>
      </c>
      <c r="BN99">
        <f t="shared" si="6"/>
        <v>0</v>
      </c>
      <c r="BO99">
        <f t="shared" si="7"/>
        <v>0</v>
      </c>
      <c r="BT99" s="4"/>
    </row>
    <row r="100" spans="1:72" customFormat="1" ht="14.1" customHeight="1">
      <c r="A100" s="16">
        <v>51840</v>
      </c>
      <c r="B100" t="s">
        <v>156</v>
      </c>
      <c r="C100" s="16" t="s">
        <v>64</v>
      </c>
      <c r="D100">
        <v>0</v>
      </c>
      <c r="E100">
        <v>0</v>
      </c>
      <c r="F100">
        <v>0</v>
      </c>
      <c r="G100">
        <v>398.366004943848</v>
      </c>
      <c r="H100">
        <v>2446.0810546875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2844.4470596313481</v>
      </c>
      <c r="X100" s="2"/>
      <c r="AB100" s="16">
        <v>51830</v>
      </c>
      <c r="AC100">
        <f t="shared" si="4"/>
        <v>0</v>
      </c>
      <c r="AD100">
        <f t="shared" si="5"/>
        <v>0</v>
      </c>
      <c r="AJ100" s="4"/>
      <c r="AK100" s="2"/>
      <c r="AL100" s="16">
        <v>51840</v>
      </c>
      <c r="AM100" t="s">
        <v>156</v>
      </c>
      <c r="AN100" s="16" t="s">
        <v>64</v>
      </c>
      <c r="AO100">
        <v>0</v>
      </c>
      <c r="AP100">
        <v>0</v>
      </c>
      <c r="AQ100">
        <v>0</v>
      </c>
      <c r="AR100">
        <v>398.366004943848</v>
      </c>
      <c r="AS100">
        <v>2446.0810546875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2844.4470596313481</v>
      </c>
      <c r="BI100" s="4"/>
      <c r="BM100" s="16">
        <v>51830</v>
      </c>
      <c r="BN100">
        <f t="shared" si="6"/>
        <v>0</v>
      </c>
      <c r="BO100">
        <f t="shared" si="7"/>
        <v>0</v>
      </c>
      <c r="BT100" s="4"/>
    </row>
    <row r="101" spans="1:72" customFormat="1" ht="14.1" customHeight="1">
      <c r="A101" s="17"/>
      <c r="B101" s="18">
        <v>2007</v>
      </c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2"/>
      <c r="AB101" s="16">
        <v>51840</v>
      </c>
      <c r="AC101">
        <f t="shared" si="4"/>
        <v>0</v>
      </c>
      <c r="AD101">
        <f t="shared" si="5"/>
        <v>0</v>
      </c>
      <c r="AJ101" s="4"/>
      <c r="AK101" s="2"/>
      <c r="AL101" s="17"/>
      <c r="AM101" s="18">
        <v>2007</v>
      </c>
      <c r="AN101" s="19"/>
      <c r="AO101" s="19"/>
      <c r="AP101" s="19"/>
      <c r="AQ101" s="19"/>
      <c r="AR101" s="19"/>
      <c r="AS101" s="19"/>
      <c r="AT101" s="19"/>
      <c r="AU101" s="19"/>
      <c r="AV101" s="19"/>
      <c r="AW101" s="19"/>
      <c r="AX101" s="19"/>
      <c r="AY101" s="19"/>
      <c r="AZ101" s="19"/>
      <c r="BA101" s="19"/>
      <c r="BB101" s="19"/>
      <c r="BC101" s="19"/>
      <c r="BD101" s="19"/>
      <c r="BE101" s="19"/>
      <c r="BF101" s="19"/>
      <c r="BG101" s="19"/>
      <c r="BH101" s="19"/>
      <c r="BI101" s="4"/>
      <c r="BM101" s="16">
        <v>51840</v>
      </c>
      <c r="BN101">
        <f t="shared" si="6"/>
        <v>0</v>
      </c>
      <c r="BO101">
        <f t="shared" si="7"/>
        <v>0</v>
      </c>
      <c r="BT101" s="4"/>
    </row>
    <row r="102" spans="1:72" customFormat="1" ht="14.1" customHeight="1">
      <c r="A102" s="3" t="s">
        <v>7</v>
      </c>
      <c r="B102" s="3"/>
      <c r="C102" s="3"/>
      <c r="D102" s="3" t="s">
        <v>24</v>
      </c>
      <c r="E102" s="3" t="s">
        <v>25</v>
      </c>
      <c r="F102" s="3" t="s">
        <v>26</v>
      </c>
      <c r="G102" s="3" t="s">
        <v>27</v>
      </c>
      <c r="H102" s="3" t="s">
        <v>28</v>
      </c>
      <c r="I102" s="3" t="s">
        <v>29</v>
      </c>
      <c r="J102" s="3" t="s">
        <v>30</v>
      </c>
      <c r="K102" s="3" t="s">
        <v>31</v>
      </c>
      <c r="L102" s="3" t="s">
        <v>32</v>
      </c>
      <c r="M102" s="3" t="s">
        <v>33</v>
      </c>
      <c r="N102" s="3" t="s">
        <v>34</v>
      </c>
      <c r="O102" s="3" t="s">
        <v>35</v>
      </c>
      <c r="P102" s="3" t="s">
        <v>36</v>
      </c>
      <c r="Q102" s="3" t="s">
        <v>37</v>
      </c>
      <c r="R102" s="3" t="s">
        <v>38</v>
      </c>
      <c r="S102" s="3" t="s">
        <v>39</v>
      </c>
      <c r="T102" s="3" t="s">
        <v>40</v>
      </c>
      <c r="U102" s="3" t="s">
        <v>41</v>
      </c>
      <c r="V102" s="3" t="s">
        <v>42</v>
      </c>
      <c r="W102" s="3" t="s">
        <v>43</v>
      </c>
      <c r="X102" s="2"/>
      <c r="AJ102" s="4"/>
      <c r="AK102" s="2"/>
      <c r="AL102" s="3" t="s">
        <v>7</v>
      </c>
      <c r="AM102" s="3"/>
      <c r="AN102" s="3"/>
      <c r="AO102" s="3" t="s">
        <v>24</v>
      </c>
      <c r="AP102" s="3" t="s">
        <v>25</v>
      </c>
      <c r="AQ102" s="3" t="s">
        <v>26</v>
      </c>
      <c r="AR102" s="3" t="s">
        <v>27</v>
      </c>
      <c r="AS102" s="3" t="s">
        <v>28</v>
      </c>
      <c r="AT102" s="3" t="s">
        <v>29</v>
      </c>
      <c r="AU102" s="3" t="s">
        <v>30</v>
      </c>
      <c r="AV102" s="3" t="s">
        <v>31</v>
      </c>
      <c r="AW102" s="3" t="s">
        <v>32</v>
      </c>
      <c r="AX102" s="3" t="s">
        <v>33</v>
      </c>
      <c r="AY102" s="3" t="s">
        <v>34</v>
      </c>
      <c r="AZ102" s="3" t="s">
        <v>35</v>
      </c>
      <c r="BA102" s="3" t="s">
        <v>36</v>
      </c>
      <c r="BB102" s="3" t="s">
        <v>37</v>
      </c>
      <c r="BC102" s="3" t="s">
        <v>38</v>
      </c>
      <c r="BD102" s="3" t="s">
        <v>39</v>
      </c>
      <c r="BE102" s="3" t="s">
        <v>40</v>
      </c>
      <c r="BF102" s="3" t="s">
        <v>41</v>
      </c>
      <c r="BG102" s="3" t="s">
        <v>42</v>
      </c>
      <c r="BH102" s="3" t="s">
        <v>43</v>
      </c>
      <c r="BI102" s="4"/>
      <c r="BT102" s="4"/>
    </row>
    <row r="103" spans="1:72" customFormat="1" ht="14.1" customHeight="1">
      <c r="A103" s="16">
        <v>51001</v>
      </c>
      <c r="B103" s="16" t="s">
        <v>63</v>
      </c>
      <c r="C103" s="16" t="s">
        <v>64</v>
      </c>
      <c r="D103">
        <v>17684.5775175095</v>
      </c>
      <c r="E103">
        <v>8812.3068771362305</v>
      </c>
      <c r="F103">
        <v>0.73400003938149905</v>
      </c>
      <c r="G103">
        <v>0</v>
      </c>
      <c r="H103">
        <v>0</v>
      </c>
      <c r="I103">
        <v>2391.9336652755701</v>
      </c>
      <c r="J103">
        <v>18372.1993942261</v>
      </c>
      <c r="K103">
        <v>2108.2360319495201</v>
      </c>
      <c r="L103">
        <v>534.67070697992995</v>
      </c>
      <c r="M103">
        <v>2850.5000153183901</v>
      </c>
      <c r="N103">
        <v>3698.2453814148898</v>
      </c>
      <c r="O103">
        <v>2095.5391188859899</v>
      </c>
      <c r="P103">
        <v>0</v>
      </c>
      <c r="Q103">
        <v>13411.3260519505</v>
      </c>
      <c r="R103">
        <v>625.06892184913204</v>
      </c>
      <c r="S103">
        <v>29930.4438710213</v>
      </c>
      <c r="T103">
        <v>311.47476209700102</v>
      </c>
      <c r="U103">
        <v>0</v>
      </c>
      <c r="V103">
        <v>0</v>
      </c>
      <c r="W103">
        <v>102827.25631565345</v>
      </c>
      <c r="X103" s="2"/>
      <c r="AJ103" s="4"/>
      <c r="AK103" s="2"/>
      <c r="AL103" s="16">
        <v>51001</v>
      </c>
      <c r="AM103" s="16" t="s">
        <v>63</v>
      </c>
      <c r="AN103" s="16" t="s">
        <v>64</v>
      </c>
      <c r="AO103">
        <v>17684.5775175095</v>
      </c>
      <c r="AP103">
        <v>8812.3068771362305</v>
      </c>
      <c r="AQ103">
        <v>0.73400003938149905</v>
      </c>
      <c r="AR103">
        <v>0</v>
      </c>
      <c r="AS103">
        <v>0</v>
      </c>
      <c r="AT103">
        <v>2391.9336652755701</v>
      </c>
      <c r="AU103">
        <v>18372.1993942261</v>
      </c>
      <c r="AV103">
        <v>2108.2360319495201</v>
      </c>
      <c r="AW103">
        <v>534.67070697992995</v>
      </c>
      <c r="AX103">
        <v>2850.5000153183901</v>
      </c>
      <c r="AY103">
        <v>3698.2453814148898</v>
      </c>
      <c r="AZ103">
        <v>2095.5391188859899</v>
      </c>
      <c r="BA103">
        <v>0</v>
      </c>
      <c r="BB103">
        <v>13411.3260519505</v>
      </c>
      <c r="BC103">
        <v>625.06892184913204</v>
      </c>
      <c r="BD103">
        <v>29930.4438710213</v>
      </c>
      <c r="BE103">
        <v>311.47476209700102</v>
      </c>
      <c r="BF103">
        <v>0</v>
      </c>
      <c r="BG103">
        <v>0</v>
      </c>
      <c r="BH103">
        <v>102827.25631565345</v>
      </c>
      <c r="BI103" s="4"/>
      <c r="BT103" s="4"/>
    </row>
    <row r="104" spans="1:72" customFormat="1" ht="14.1" customHeight="1">
      <c r="A104" s="16">
        <v>51003</v>
      </c>
      <c r="B104" s="16" t="s">
        <v>65</v>
      </c>
      <c r="C104" s="16" t="s">
        <v>64</v>
      </c>
      <c r="D104">
        <v>670.84766454901501</v>
      </c>
      <c r="E104">
        <v>38.526836496835998</v>
      </c>
      <c r="F104">
        <v>880.99999404698599</v>
      </c>
      <c r="G104">
        <v>2924.4329382181199</v>
      </c>
      <c r="H104">
        <v>6117.2509842812997</v>
      </c>
      <c r="I104">
        <v>5807.0630141496704</v>
      </c>
      <c r="J104">
        <v>20052.915078405302</v>
      </c>
      <c r="K104">
        <v>2062.00001622736</v>
      </c>
      <c r="L104">
        <v>24969.499748647198</v>
      </c>
      <c r="M104">
        <v>54173.000019908002</v>
      </c>
      <c r="N104">
        <v>129.54949515941601</v>
      </c>
      <c r="O104">
        <v>1453.29569643736</v>
      </c>
      <c r="P104">
        <v>0</v>
      </c>
      <c r="Q104">
        <v>25.5550000452204</v>
      </c>
      <c r="R104">
        <v>348.09014716837601</v>
      </c>
      <c r="S104">
        <v>2144.9894880056399</v>
      </c>
      <c r="T104">
        <v>19.990846508095299</v>
      </c>
      <c r="U104">
        <v>0</v>
      </c>
      <c r="V104">
        <v>0</v>
      </c>
      <c r="W104">
        <v>121818.00696825389</v>
      </c>
      <c r="X104" s="2"/>
      <c r="AJ104" s="4"/>
      <c r="AK104" s="2"/>
      <c r="AL104" s="16">
        <v>51003</v>
      </c>
      <c r="AM104" s="16" t="s">
        <v>65</v>
      </c>
      <c r="AN104" s="16" t="s">
        <v>64</v>
      </c>
      <c r="AO104">
        <v>670.84766454901501</v>
      </c>
      <c r="AP104">
        <v>38.526836496835998</v>
      </c>
      <c r="AQ104">
        <v>880.99999404698599</v>
      </c>
      <c r="AR104">
        <v>2924.4329382181199</v>
      </c>
      <c r="AS104">
        <v>6117.2509842812997</v>
      </c>
      <c r="AT104">
        <v>5807.0630141496704</v>
      </c>
      <c r="AU104">
        <v>20052.915078405302</v>
      </c>
      <c r="AV104">
        <v>2062.00001622736</v>
      </c>
      <c r="AW104">
        <v>24969.499748647198</v>
      </c>
      <c r="AX104">
        <v>54173.000019908002</v>
      </c>
      <c r="AY104">
        <v>129.54949515941601</v>
      </c>
      <c r="AZ104">
        <v>1453.29569643736</v>
      </c>
      <c r="BA104">
        <v>0</v>
      </c>
      <c r="BB104">
        <v>25.5550000452204</v>
      </c>
      <c r="BC104">
        <v>348.09014716837601</v>
      </c>
      <c r="BD104">
        <v>2144.9894880056399</v>
      </c>
      <c r="BE104">
        <v>19.990846508095299</v>
      </c>
      <c r="BF104">
        <v>0</v>
      </c>
      <c r="BG104">
        <v>0</v>
      </c>
      <c r="BH104">
        <v>121818.00696825389</v>
      </c>
      <c r="BI104" s="4"/>
      <c r="BT104" s="4"/>
    </row>
    <row r="105" spans="1:72" customFormat="1" ht="14.1" customHeight="1">
      <c r="A105" s="16">
        <v>51005</v>
      </c>
      <c r="B105" s="16" t="s">
        <v>66</v>
      </c>
      <c r="C105" s="16" t="s">
        <v>64</v>
      </c>
      <c r="D105">
        <v>0</v>
      </c>
      <c r="E105">
        <v>0</v>
      </c>
      <c r="F105">
        <v>204.971997335553</v>
      </c>
      <c r="G105">
        <v>0</v>
      </c>
      <c r="H105">
        <v>0</v>
      </c>
      <c r="I105">
        <v>2947.6539862463301</v>
      </c>
      <c r="J105">
        <v>5525.7550013959399</v>
      </c>
      <c r="K105">
        <v>0</v>
      </c>
      <c r="L105">
        <v>4040.8820753097498</v>
      </c>
      <c r="M105">
        <v>8820.9998550415003</v>
      </c>
      <c r="N105">
        <v>0.53330000891582996</v>
      </c>
      <c r="O105">
        <v>1489.50402057171</v>
      </c>
      <c r="P105">
        <v>320.35699814558001</v>
      </c>
      <c r="Q105">
        <v>3.6340000503696501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23354.291234105647</v>
      </c>
      <c r="X105" s="2"/>
      <c r="AJ105" s="4"/>
      <c r="AK105" s="2"/>
      <c r="AL105" s="16">
        <v>51005</v>
      </c>
      <c r="AM105" s="16" t="s">
        <v>66</v>
      </c>
      <c r="AN105" s="16" t="s">
        <v>64</v>
      </c>
      <c r="AO105">
        <v>0</v>
      </c>
      <c r="AP105">
        <v>0</v>
      </c>
      <c r="AQ105">
        <v>204.971997335553</v>
      </c>
      <c r="AR105">
        <v>0</v>
      </c>
      <c r="AS105">
        <v>0</v>
      </c>
      <c r="AT105">
        <v>2947.6539862463301</v>
      </c>
      <c r="AU105">
        <v>5525.7550013959399</v>
      </c>
      <c r="AV105">
        <v>0</v>
      </c>
      <c r="AW105">
        <v>4040.8820753097498</v>
      </c>
      <c r="AX105">
        <v>8820.9998550415003</v>
      </c>
      <c r="AY105">
        <v>0.53330000891582996</v>
      </c>
      <c r="AZ105">
        <v>1489.50402057171</v>
      </c>
      <c r="BA105">
        <v>320.35699814558001</v>
      </c>
      <c r="BB105">
        <v>3.6340000503696501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23354.291234105647</v>
      </c>
      <c r="BI105" s="4"/>
      <c r="BT105" s="4"/>
    </row>
    <row r="106" spans="1:72" customFormat="1" ht="14.1" customHeight="1">
      <c r="A106" s="16">
        <v>51007</v>
      </c>
      <c r="B106" s="16" t="s">
        <v>67</v>
      </c>
      <c r="C106" s="16" t="s">
        <v>64</v>
      </c>
      <c r="D106">
        <v>2195.0591192245502</v>
      </c>
      <c r="E106">
        <v>497.41922044754</v>
      </c>
      <c r="F106">
        <v>554.42799830436695</v>
      </c>
      <c r="G106">
        <v>0</v>
      </c>
      <c r="H106">
        <v>0</v>
      </c>
      <c r="I106">
        <v>978.49298572540295</v>
      </c>
      <c r="J106">
        <v>6410.4930648803702</v>
      </c>
      <c r="K106">
        <v>7971.0000267028799</v>
      </c>
      <c r="L106">
        <v>11334.2880020142</v>
      </c>
      <c r="M106">
        <v>22458.999977111798</v>
      </c>
      <c r="N106">
        <v>46.170500949025197</v>
      </c>
      <c r="O106">
        <v>619.89270043373097</v>
      </c>
      <c r="P106">
        <v>0</v>
      </c>
      <c r="Q106">
        <v>2473.9169950485202</v>
      </c>
      <c r="R106">
        <v>1444.7135868072501</v>
      </c>
      <c r="S106">
        <v>3887.50658988953</v>
      </c>
      <c r="T106">
        <v>327.38449430465698</v>
      </c>
      <c r="U106">
        <v>0</v>
      </c>
      <c r="V106">
        <v>0</v>
      </c>
      <c r="W106">
        <v>61199.76526184383</v>
      </c>
      <c r="X106" s="2"/>
      <c r="AJ106" s="4"/>
      <c r="AK106" s="2"/>
      <c r="AL106" s="16">
        <v>51007</v>
      </c>
      <c r="AM106" s="16" t="s">
        <v>67</v>
      </c>
      <c r="AN106" s="16" t="s">
        <v>64</v>
      </c>
      <c r="AO106">
        <v>2195.0591192245502</v>
      </c>
      <c r="AP106">
        <v>497.41922044754</v>
      </c>
      <c r="AQ106">
        <v>554.42799830436695</v>
      </c>
      <c r="AR106">
        <v>0</v>
      </c>
      <c r="AS106">
        <v>0</v>
      </c>
      <c r="AT106">
        <v>978.49298572540295</v>
      </c>
      <c r="AU106">
        <v>6410.4930648803702</v>
      </c>
      <c r="AV106">
        <v>7971.0000267028799</v>
      </c>
      <c r="AW106">
        <v>11334.2880020142</v>
      </c>
      <c r="AX106">
        <v>22458.999977111798</v>
      </c>
      <c r="AY106">
        <v>46.170500949025197</v>
      </c>
      <c r="AZ106">
        <v>619.89270043373097</v>
      </c>
      <c r="BA106">
        <v>0</v>
      </c>
      <c r="BB106">
        <v>2473.9169950485202</v>
      </c>
      <c r="BC106">
        <v>1444.7135868072501</v>
      </c>
      <c r="BD106">
        <v>3887.50658988953</v>
      </c>
      <c r="BE106">
        <v>327.38449430465698</v>
      </c>
      <c r="BF106">
        <v>0</v>
      </c>
      <c r="BG106">
        <v>0</v>
      </c>
      <c r="BH106">
        <v>61199.76526184383</v>
      </c>
      <c r="BI106" s="4"/>
      <c r="BT106" s="4"/>
    </row>
    <row r="107" spans="1:72" customFormat="1" ht="14.1" customHeight="1">
      <c r="A107" s="16">
        <v>51009</v>
      </c>
      <c r="B107" s="16" t="s">
        <v>68</v>
      </c>
      <c r="C107" s="16" t="s">
        <v>64</v>
      </c>
      <c r="D107">
        <v>111.24704013764899</v>
      </c>
      <c r="E107">
        <v>4.6949553203303402</v>
      </c>
      <c r="F107">
        <v>742.99999004602398</v>
      </c>
      <c r="G107">
        <v>1250.05700874329</v>
      </c>
      <c r="H107">
        <v>3060.2429733276399</v>
      </c>
      <c r="I107">
        <v>3111.8579860329601</v>
      </c>
      <c r="J107">
        <v>10080.811059818599</v>
      </c>
      <c r="K107">
        <v>775.00001126527798</v>
      </c>
      <c r="L107">
        <v>12864.999815940901</v>
      </c>
      <c r="M107">
        <v>29552.9998245239</v>
      </c>
      <c r="N107">
        <v>9.8280000863596797</v>
      </c>
      <c r="O107">
        <v>211.999996863306</v>
      </c>
      <c r="P107">
        <v>373.75000882148697</v>
      </c>
      <c r="Q107">
        <v>0</v>
      </c>
      <c r="R107">
        <v>416.42560437321703</v>
      </c>
      <c r="S107">
        <v>0</v>
      </c>
      <c r="T107">
        <v>17.5743963383138</v>
      </c>
      <c r="U107">
        <v>0.30399999022483798</v>
      </c>
      <c r="V107">
        <v>0</v>
      </c>
      <c r="W107">
        <v>62584.792671629475</v>
      </c>
      <c r="X107" s="2"/>
      <c r="AJ107" s="4"/>
      <c r="AK107" s="2"/>
      <c r="AL107" s="16">
        <v>51009</v>
      </c>
      <c r="AM107" s="16" t="s">
        <v>68</v>
      </c>
      <c r="AN107" s="16" t="s">
        <v>64</v>
      </c>
      <c r="AO107">
        <v>111.24704013764899</v>
      </c>
      <c r="AP107">
        <v>4.6949553203303402</v>
      </c>
      <c r="AQ107">
        <v>742.99999004602398</v>
      </c>
      <c r="AR107">
        <v>1250.05700874329</v>
      </c>
      <c r="AS107">
        <v>3060.2429733276399</v>
      </c>
      <c r="AT107">
        <v>3111.8579860329601</v>
      </c>
      <c r="AU107">
        <v>10080.811059818599</v>
      </c>
      <c r="AV107">
        <v>775.00001126527798</v>
      </c>
      <c r="AW107">
        <v>12864.999815940901</v>
      </c>
      <c r="AX107">
        <v>29552.9998245239</v>
      </c>
      <c r="AY107">
        <v>9.8280000863596797</v>
      </c>
      <c r="AZ107">
        <v>211.999996863306</v>
      </c>
      <c r="BA107">
        <v>373.75000882148697</v>
      </c>
      <c r="BB107">
        <v>0</v>
      </c>
      <c r="BC107">
        <v>416.42560437321703</v>
      </c>
      <c r="BD107">
        <v>0</v>
      </c>
      <c r="BE107">
        <v>17.5743963383138</v>
      </c>
      <c r="BF107">
        <v>0.30399999022483798</v>
      </c>
      <c r="BG107">
        <v>0</v>
      </c>
      <c r="BH107">
        <v>62584.792671629475</v>
      </c>
      <c r="BI107" s="4"/>
      <c r="BT107" s="4"/>
    </row>
    <row r="108" spans="1:72" customFormat="1" ht="14.1" customHeight="1">
      <c r="A108" s="16">
        <v>51011</v>
      </c>
      <c r="B108" s="16" t="s">
        <v>69</v>
      </c>
      <c r="C108" s="16" t="s">
        <v>64</v>
      </c>
      <c r="D108">
        <v>546.672724485397</v>
      </c>
      <c r="E108">
        <v>21.721174368634799</v>
      </c>
      <c r="F108">
        <v>519.99999445676804</v>
      </c>
      <c r="G108">
        <v>0</v>
      </c>
      <c r="H108">
        <v>0</v>
      </c>
      <c r="I108">
        <v>1366.4550266116901</v>
      </c>
      <c r="J108">
        <v>6688.6249658167399</v>
      </c>
      <c r="K108">
        <v>1854.99997067451</v>
      </c>
      <c r="L108">
        <v>16188.333957672099</v>
      </c>
      <c r="M108">
        <v>24738.0001430511</v>
      </c>
      <c r="N108">
        <v>28.255599938332999</v>
      </c>
      <c r="O108">
        <v>32.399000670760898</v>
      </c>
      <c r="P108">
        <v>283.38939350843401</v>
      </c>
      <c r="Q108">
        <v>374.03059491515199</v>
      </c>
      <c r="R108">
        <v>488.82809376716602</v>
      </c>
      <c r="S108">
        <v>995.32464849948894</v>
      </c>
      <c r="T108">
        <v>19.4228077493608</v>
      </c>
      <c r="U108">
        <v>0</v>
      </c>
      <c r="V108">
        <v>0</v>
      </c>
      <c r="W108">
        <v>54146.458096185634</v>
      </c>
      <c r="X108" s="2"/>
      <c r="AJ108" s="4"/>
      <c r="AK108" s="2"/>
      <c r="AL108" s="16">
        <v>51011</v>
      </c>
      <c r="AM108" s="16" t="s">
        <v>69</v>
      </c>
      <c r="AN108" s="16" t="s">
        <v>64</v>
      </c>
      <c r="AO108">
        <v>546.672724485397</v>
      </c>
      <c r="AP108">
        <v>21.721174368634799</v>
      </c>
      <c r="AQ108">
        <v>519.99999445676804</v>
      </c>
      <c r="AR108">
        <v>0</v>
      </c>
      <c r="AS108">
        <v>0</v>
      </c>
      <c r="AT108">
        <v>1366.4550266116901</v>
      </c>
      <c r="AU108">
        <v>6688.6249658167399</v>
      </c>
      <c r="AV108">
        <v>1854.99997067451</v>
      </c>
      <c r="AW108">
        <v>16188.333957672099</v>
      </c>
      <c r="AX108">
        <v>24738.0001430511</v>
      </c>
      <c r="AY108">
        <v>28.255599938332999</v>
      </c>
      <c r="AZ108">
        <v>32.399000670760898</v>
      </c>
      <c r="BA108">
        <v>283.38939350843401</v>
      </c>
      <c r="BB108">
        <v>374.03059491515199</v>
      </c>
      <c r="BC108">
        <v>488.82809376716602</v>
      </c>
      <c r="BD108">
        <v>995.32464849948894</v>
      </c>
      <c r="BE108">
        <v>19.4228077493608</v>
      </c>
      <c r="BF108">
        <v>0</v>
      </c>
      <c r="BG108">
        <v>0</v>
      </c>
      <c r="BH108">
        <v>54146.458096185634</v>
      </c>
      <c r="BI108" s="4"/>
      <c r="BT108" s="4"/>
    </row>
    <row r="109" spans="1:72" customFormat="1" ht="14.1" customHeight="1">
      <c r="A109" s="16">
        <v>51013</v>
      </c>
      <c r="B109" t="s">
        <v>70</v>
      </c>
      <c r="C109" s="16" t="s">
        <v>64</v>
      </c>
      <c r="D109">
        <v>0</v>
      </c>
      <c r="E109">
        <v>0</v>
      </c>
      <c r="F109">
        <v>0</v>
      </c>
      <c r="G109">
        <v>3019.0730586796999</v>
      </c>
      <c r="H109">
        <v>5081.4036384820902</v>
      </c>
      <c r="I109">
        <v>4.9960213154554403</v>
      </c>
      <c r="J109">
        <v>30.877847992815099</v>
      </c>
      <c r="K109">
        <v>0</v>
      </c>
      <c r="L109">
        <v>1378.7840919494599</v>
      </c>
      <c r="M109">
        <v>0</v>
      </c>
      <c r="N109">
        <v>0</v>
      </c>
      <c r="O109">
        <v>3.1410001181066001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9518.2756585376264</v>
      </c>
      <c r="X109" s="2"/>
      <c r="AJ109" s="4"/>
      <c r="AK109" s="2"/>
      <c r="AL109" s="16">
        <v>51013</v>
      </c>
      <c r="AM109" t="s">
        <v>70</v>
      </c>
      <c r="AN109" s="16" t="s">
        <v>64</v>
      </c>
      <c r="AO109">
        <v>0</v>
      </c>
      <c r="AP109">
        <v>0</v>
      </c>
      <c r="AQ109">
        <v>0</v>
      </c>
      <c r="AR109">
        <v>3019.0730586796999</v>
      </c>
      <c r="AS109">
        <v>5081.4036384820902</v>
      </c>
      <c r="AT109">
        <v>4.9960213154554403</v>
      </c>
      <c r="AU109">
        <v>30.877847992815099</v>
      </c>
      <c r="AV109">
        <v>0</v>
      </c>
      <c r="AW109">
        <v>1378.7840919494599</v>
      </c>
      <c r="AX109">
        <v>0</v>
      </c>
      <c r="AY109">
        <v>0</v>
      </c>
      <c r="AZ109">
        <v>3.1410001181066001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9518.2756585376264</v>
      </c>
      <c r="BI109" s="4"/>
      <c r="BT109" s="4"/>
    </row>
    <row r="110" spans="1:72" customFormat="1" ht="14.1" customHeight="1">
      <c r="A110" s="16">
        <v>51015</v>
      </c>
      <c r="B110" t="s">
        <v>71</v>
      </c>
      <c r="C110" s="16" t="s">
        <v>64</v>
      </c>
      <c r="D110">
        <v>13275.295291013101</v>
      </c>
      <c r="E110">
        <v>3100.3118872996401</v>
      </c>
      <c r="F110">
        <v>10467.9110554894</v>
      </c>
      <c r="G110">
        <v>497.74687385559099</v>
      </c>
      <c r="H110">
        <v>5133.0166625976599</v>
      </c>
      <c r="I110">
        <v>4181.6077953716704</v>
      </c>
      <c r="J110">
        <v>32431.388084128499</v>
      </c>
      <c r="K110">
        <v>1904.9838185778401</v>
      </c>
      <c r="L110">
        <v>43090.6330486238</v>
      </c>
      <c r="M110">
        <v>137761.82993462699</v>
      </c>
      <c r="N110">
        <v>133.99446254484101</v>
      </c>
      <c r="O110">
        <v>1418.95596758381</v>
      </c>
      <c r="P110">
        <v>2532.4885762732001</v>
      </c>
      <c r="Q110">
        <v>2724.4668284189001</v>
      </c>
      <c r="R110">
        <v>9348.3998715151101</v>
      </c>
      <c r="S110">
        <v>3819.0100450981399</v>
      </c>
      <c r="T110">
        <v>2183.2247310441498</v>
      </c>
      <c r="U110">
        <v>0</v>
      </c>
      <c r="V110">
        <v>0</v>
      </c>
      <c r="W110">
        <v>274005.26493406238</v>
      </c>
      <c r="X110" s="2"/>
      <c r="AJ110" s="4"/>
      <c r="AK110" s="2"/>
      <c r="AL110" s="16">
        <v>51015</v>
      </c>
      <c r="AM110" t="s">
        <v>71</v>
      </c>
      <c r="AN110" s="16" t="s">
        <v>64</v>
      </c>
      <c r="AO110">
        <v>13275.295291013101</v>
      </c>
      <c r="AP110">
        <v>3100.3118872996401</v>
      </c>
      <c r="AQ110">
        <v>10467.9110554894</v>
      </c>
      <c r="AR110">
        <v>497.74687385559099</v>
      </c>
      <c r="AS110">
        <v>5133.0166625976599</v>
      </c>
      <c r="AT110">
        <v>4181.6077953716704</v>
      </c>
      <c r="AU110">
        <v>32431.388084128499</v>
      </c>
      <c r="AV110">
        <v>1904.9838185778401</v>
      </c>
      <c r="AW110">
        <v>43090.6330486238</v>
      </c>
      <c r="AX110">
        <v>137761.82993462699</v>
      </c>
      <c r="AY110">
        <v>133.99446254484101</v>
      </c>
      <c r="AZ110">
        <v>1418.95596758381</v>
      </c>
      <c r="BA110">
        <v>2532.4885762732001</v>
      </c>
      <c r="BB110">
        <v>2724.4668284189001</v>
      </c>
      <c r="BC110">
        <v>9348.3998715151101</v>
      </c>
      <c r="BD110">
        <v>3819.0100450981399</v>
      </c>
      <c r="BE110">
        <v>2183.2247310441498</v>
      </c>
      <c r="BF110">
        <v>0</v>
      </c>
      <c r="BG110">
        <v>0</v>
      </c>
      <c r="BH110">
        <v>274005.26493406238</v>
      </c>
      <c r="BI110" s="4"/>
      <c r="BT110" s="4"/>
    </row>
    <row r="111" spans="1:72" customFormat="1" ht="14.1" customHeight="1">
      <c r="A111" s="16">
        <v>51017</v>
      </c>
      <c r="B111" t="s">
        <v>72</v>
      </c>
      <c r="C111" s="16" t="s">
        <v>64</v>
      </c>
      <c r="D111">
        <v>1478.5987923145301</v>
      </c>
      <c r="E111">
        <v>62.401253230869798</v>
      </c>
      <c r="F111">
        <v>153.00599976628999</v>
      </c>
      <c r="G111">
        <v>0</v>
      </c>
      <c r="H111">
        <v>0</v>
      </c>
      <c r="I111">
        <v>1533.6800141036499</v>
      </c>
      <c r="J111">
        <v>2467.6409560739999</v>
      </c>
      <c r="K111">
        <v>888.00002020597503</v>
      </c>
      <c r="L111">
        <v>5255.4981429576901</v>
      </c>
      <c r="M111">
        <v>13398.000146865799</v>
      </c>
      <c r="N111">
        <v>31.9927002359182</v>
      </c>
      <c r="O111">
        <v>214.19400109350701</v>
      </c>
      <c r="P111">
        <v>0</v>
      </c>
      <c r="Q111">
        <v>0</v>
      </c>
      <c r="R111">
        <v>485.51001799106598</v>
      </c>
      <c r="S111">
        <v>0</v>
      </c>
      <c r="T111">
        <v>20.489964149892302</v>
      </c>
      <c r="U111">
        <v>0</v>
      </c>
      <c r="V111">
        <v>0</v>
      </c>
      <c r="W111">
        <v>25989.012008989186</v>
      </c>
      <c r="X111" s="2"/>
      <c r="AJ111" s="4"/>
      <c r="AK111" s="2"/>
      <c r="AL111" s="16">
        <v>51017</v>
      </c>
      <c r="AM111" t="s">
        <v>72</v>
      </c>
      <c r="AN111" s="16" t="s">
        <v>64</v>
      </c>
      <c r="AO111">
        <v>1478.5987923145301</v>
      </c>
      <c r="AP111">
        <v>62.401253230869798</v>
      </c>
      <c r="AQ111">
        <v>153.00599976628999</v>
      </c>
      <c r="AR111">
        <v>0</v>
      </c>
      <c r="AS111">
        <v>0</v>
      </c>
      <c r="AT111">
        <v>1533.6800141036499</v>
      </c>
      <c r="AU111">
        <v>2467.6409560739999</v>
      </c>
      <c r="AV111">
        <v>888.00002020597503</v>
      </c>
      <c r="AW111">
        <v>5255.4981429576901</v>
      </c>
      <c r="AX111">
        <v>13398.000146865799</v>
      </c>
      <c r="AY111">
        <v>31.9927002359182</v>
      </c>
      <c r="AZ111">
        <v>214.19400109350701</v>
      </c>
      <c r="BA111">
        <v>0</v>
      </c>
      <c r="BB111">
        <v>0</v>
      </c>
      <c r="BC111">
        <v>485.51001799106598</v>
      </c>
      <c r="BD111">
        <v>0</v>
      </c>
      <c r="BE111">
        <v>20.489964149892302</v>
      </c>
      <c r="BF111">
        <v>0</v>
      </c>
      <c r="BG111">
        <v>0</v>
      </c>
      <c r="BH111">
        <v>25989.012008989186</v>
      </c>
      <c r="BI111" s="4"/>
      <c r="BT111" s="4"/>
    </row>
    <row r="112" spans="1:72" customFormat="1" ht="14.1" customHeight="1">
      <c r="A112" s="16">
        <v>51019</v>
      </c>
      <c r="B112" t="s">
        <v>73</v>
      </c>
      <c r="C112" s="16" t="s">
        <v>64</v>
      </c>
      <c r="D112">
        <v>676.45174217224098</v>
      </c>
      <c r="E112">
        <v>28.548269748687702</v>
      </c>
      <c r="F112">
        <v>1953.0000724792501</v>
      </c>
      <c r="G112">
        <v>1411.52001953125</v>
      </c>
      <c r="H112">
        <v>4049.1680908203102</v>
      </c>
      <c r="I112">
        <v>7373.1567464321897</v>
      </c>
      <c r="J112">
        <v>32404.258724045001</v>
      </c>
      <c r="K112">
        <v>2516.00000762939</v>
      </c>
      <c r="L112">
        <v>43319.002197265603</v>
      </c>
      <c r="M112">
        <v>92491.0048828125</v>
      </c>
      <c r="N112">
        <v>160.27400016784699</v>
      </c>
      <c r="O112">
        <v>472.087606430054</v>
      </c>
      <c r="P112">
        <v>1208.00001525879</v>
      </c>
      <c r="Q112">
        <v>0</v>
      </c>
      <c r="R112">
        <v>2378.6153488159198</v>
      </c>
      <c r="S112">
        <v>0</v>
      </c>
      <c r="T112">
        <v>100.384618759155</v>
      </c>
      <c r="U112">
        <v>0</v>
      </c>
      <c r="V112">
        <v>0</v>
      </c>
      <c r="W112">
        <v>190541.47234236819</v>
      </c>
      <c r="X112" s="2"/>
      <c r="AJ112" s="4"/>
      <c r="AK112" s="2"/>
      <c r="AL112" s="16">
        <v>51019</v>
      </c>
      <c r="AM112" t="s">
        <v>73</v>
      </c>
      <c r="AN112" s="16" t="s">
        <v>64</v>
      </c>
      <c r="AO112">
        <v>676.45174217224098</v>
      </c>
      <c r="AP112">
        <v>28.548269748687702</v>
      </c>
      <c r="AQ112">
        <v>1953.0000724792501</v>
      </c>
      <c r="AR112">
        <v>1411.52001953125</v>
      </c>
      <c r="AS112">
        <v>4049.1680908203102</v>
      </c>
      <c r="AT112">
        <v>7373.1567464321897</v>
      </c>
      <c r="AU112">
        <v>32404.258724045001</v>
      </c>
      <c r="AV112">
        <v>2516.00000762939</v>
      </c>
      <c r="AW112">
        <v>43319.002197265603</v>
      </c>
      <c r="AX112">
        <v>92491.0048828125</v>
      </c>
      <c r="AY112">
        <v>160.27400016784699</v>
      </c>
      <c r="AZ112">
        <v>472.087606430054</v>
      </c>
      <c r="BA112">
        <v>1208.00001525879</v>
      </c>
      <c r="BB112">
        <v>0</v>
      </c>
      <c r="BC112">
        <v>2378.6153488159198</v>
      </c>
      <c r="BD112">
        <v>0</v>
      </c>
      <c r="BE112">
        <v>100.384618759155</v>
      </c>
      <c r="BF112">
        <v>0</v>
      </c>
      <c r="BG112">
        <v>0</v>
      </c>
      <c r="BH112">
        <v>190541.47234236819</v>
      </c>
      <c r="BI112" s="4"/>
      <c r="BT112" s="4"/>
    </row>
    <row r="113" spans="1:72" customFormat="1" ht="14.1" customHeight="1">
      <c r="A113" s="16">
        <v>51023</v>
      </c>
      <c r="B113" t="s">
        <v>74</v>
      </c>
      <c r="C113" s="16" t="s">
        <v>64</v>
      </c>
      <c r="D113">
        <v>794.94221716304298</v>
      </c>
      <c r="E113">
        <v>51.057792607083698</v>
      </c>
      <c r="F113">
        <v>2134.00001426367</v>
      </c>
      <c r="G113">
        <v>1144.42797458172</v>
      </c>
      <c r="H113">
        <v>4662.1302146911603</v>
      </c>
      <c r="I113">
        <v>2730.7189824134098</v>
      </c>
      <c r="J113">
        <v>11437.092075349499</v>
      </c>
      <c r="K113">
        <v>1938.00003763475</v>
      </c>
      <c r="L113">
        <v>14743.4996690191</v>
      </c>
      <c r="M113">
        <v>33857.000151075401</v>
      </c>
      <c r="N113">
        <v>73.319398945124703</v>
      </c>
      <c r="O113">
        <v>399.32500013441302</v>
      </c>
      <c r="P113">
        <v>820.53601928334695</v>
      </c>
      <c r="Q113">
        <v>0</v>
      </c>
      <c r="R113">
        <v>975.354626005981</v>
      </c>
      <c r="S113">
        <v>188.62199554365401</v>
      </c>
      <c r="T113">
        <v>62.6453779080475</v>
      </c>
      <c r="U113">
        <v>0</v>
      </c>
      <c r="V113">
        <v>0</v>
      </c>
      <c r="W113">
        <v>76012.6715466194</v>
      </c>
      <c r="X113" s="2"/>
      <c r="AJ113" s="4"/>
      <c r="AK113" s="2"/>
      <c r="AL113" s="16">
        <v>51023</v>
      </c>
      <c r="AM113" t="s">
        <v>74</v>
      </c>
      <c r="AN113" s="16" t="s">
        <v>64</v>
      </c>
      <c r="AO113">
        <v>794.94221716304298</v>
      </c>
      <c r="AP113">
        <v>51.057792607083698</v>
      </c>
      <c r="AQ113">
        <v>2134.00001426367</v>
      </c>
      <c r="AR113">
        <v>1144.42797458172</v>
      </c>
      <c r="AS113">
        <v>4662.1302146911603</v>
      </c>
      <c r="AT113">
        <v>2730.7189824134098</v>
      </c>
      <c r="AU113">
        <v>11437.092075349499</v>
      </c>
      <c r="AV113">
        <v>1938.00003763475</v>
      </c>
      <c r="AW113">
        <v>14743.4996690191</v>
      </c>
      <c r="AX113">
        <v>33857.000151075401</v>
      </c>
      <c r="AY113">
        <v>73.319398945124703</v>
      </c>
      <c r="AZ113">
        <v>399.32500013441302</v>
      </c>
      <c r="BA113">
        <v>820.53601928334695</v>
      </c>
      <c r="BB113">
        <v>0</v>
      </c>
      <c r="BC113">
        <v>975.354626005981</v>
      </c>
      <c r="BD113">
        <v>188.62199554365401</v>
      </c>
      <c r="BE113">
        <v>62.6453779080475</v>
      </c>
      <c r="BF113">
        <v>0</v>
      </c>
      <c r="BG113">
        <v>0</v>
      </c>
      <c r="BH113">
        <v>76012.6715466194</v>
      </c>
      <c r="BI113" s="4"/>
      <c r="BT113" s="4"/>
    </row>
    <row r="114" spans="1:72" customFormat="1" ht="14.1" customHeight="1">
      <c r="A114" s="16">
        <v>51029</v>
      </c>
      <c r="B114" t="s">
        <v>75</v>
      </c>
      <c r="C114" s="16" t="s">
        <v>64</v>
      </c>
      <c r="D114">
        <v>418.44552206993097</v>
      </c>
      <c r="E114">
        <v>40.554484948515899</v>
      </c>
      <c r="F114">
        <v>577.99998569488503</v>
      </c>
      <c r="G114">
        <v>0</v>
      </c>
      <c r="H114">
        <v>0</v>
      </c>
      <c r="I114">
        <v>1734.06299781799</v>
      </c>
      <c r="J114">
        <v>6636.2830853462201</v>
      </c>
      <c r="K114">
        <v>1780.6469435691799</v>
      </c>
      <c r="L114">
        <v>17063.735641479499</v>
      </c>
      <c r="M114">
        <v>25915.999908447298</v>
      </c>
      <c r="N114">
        <v>27.113200001418601</v>
      </c>
      <c r="O114">
        <v>342.660591125488</v>
      </c>
      <c r="P114">
        <v>271.99999463558203</v>
      </c>
      <c r="Q114">
        <v>0</v>
      </c>
      <c r="R114">
        <v>294.46167135238602</v>
      </c>
      <c r="S114">
        <v>2.7239999324083302</v>
      </c>
      <c r="T114">
        <v>28.5383413359523</v>
      </c>
      <c r="U114">
        <v>0</v>
      </c>
      <c r="V114">
        <v>0</v>
      </c>
      <c r="W114">
        <v>55135.226367756753</v>
      </c>
      <c r="X114" s="2"/>
      <c r="AJ114" s="4"/>
      <c r="AK114" s="2"/>
      <c r="AL114" s="16">
        <v>51029</v>
      </c>
      <c r="AM114" t="s">
        <v>75</v>
      </c>
      <c r="AN114" s="16" t="s">
        <v>64</v>
      </c>
      <c r="AO114">
        <v>418.44552206993097</v>
      </c>
      <c r="AP114">
        <v>40.554484948515899</v>
      </c>
      <c r="AQ114">
        <v>577.99998569488503</v>
      </c>
      <c r="AR114">
        <v>0</v>
      </c>
      <c r="AS114">
        <v>0</v>
      </c>
      <c r="AT114">
        <v>1734.06299781799</v>
      </c>
      <c r="AU114">
        <v>6636.2830853462201</v>
      </c>
      <c r="AV114">
        <v>1780.6469435691799</v>
      </c>
      <c r="AW114">
        <v>17063.735641479499</v>
      </c>
      <c r="AX114">
        <v>25915.999908447298</v>
      </c>
      <c r="AY114">
        <v>27.113200001418601</v>
      </c>
      <c r="AZ114">
        <v>342.660591125488</v>
      </c>
      <c r="BA114">
        <v>271.99999463558203</v>
      </c>
      <c r="BB114">
        <v>0</v>
      </c>
      <c r="BC114">
        <v>294.46167135238602</v>
      </c>
      <c r="BD114">
        <v>2.7239999324083302</v>
      </c>
      <c r="BE114">
        <v>28.5383413359523</v>
      </c>
      <c r="BF114">
        <v>0</v>
      </c>
      <c r="BG114">
        <v>0</v>
      </c>
      <c r="BH114">
        <v>55135.226367756753</v>
      </c>
      <c r="BI114" s="4"/>
      <c r="BT114" s="4"/>
    </row>
    <row r="115" spans="1:72" customFormat="1" ht="14.1" customHeight="1">
      <c r="A115" s="16">
        <v>51031</v>
      </c>
      <c r="B115" t="s">
        <v>76</v>
      </c>
      <c r="C115" s="16" t="s">
        <v>64</v>
      </c>
      <c r="D115">
        <v>1791.75769615173</v>
      </c>
      <c r="E115">
        <v>111.89074265584399</v>
      </c>
      <c r="F115">
        <v>529.12800167500995</v>
      </c>
      <c r="G115">
        <v>1556.75</v>
      </c>
      <c r="H115">
        <v>3713.68286132813</v>
      </c>
      <c r="I115">
        <v>4414.4869813919104</v>
      </c>
      <c r="J115">
        <v>18907.342506408699</v>
      </c>
      <c r="K115">
        <v>4879.0000174045599</v>
      </c>
      <c r="L115">
        <v>29719.263416290301</v>
      </c>
      <c r="M115">
        <v>46399.998861312903</v>
      </c>
      <c r="N115">
        <v>46.216200353577698</v>
      </c>
      <c r="O115">
        <v>94.636001404374795</v>
      </c>
      <c r="P115">
        <v>1685.2689599990799</v>
      </c>
      <c r="Q115">
        <v>64.730999609455495</v>
      </c>
      <c r="R115">
        <v>1515.04166686535</v>
      </c>
      <c r="S115">
        <v>1162.90228551626</v>
      </c>
      <c r="T115">
        <v>94.610523819923401</v>
      </c>
      <c r="U115">
        <v>0</v>
      </c>
      <c r="V115">
        <v>0</v>
      </c>
      <c r="W115">
        <v>116686.7077221871</v>
      </c>
      <c r="X115" s="2"/>
      <c r="AJ115" s="4"/>
      <c r="AK115" s="2"/>
      <c r="AL115" s="16">
        <v>51031</v>
      </c>
      <c r="AM115" t="s">
        <v>76</v>
      </c>
      <c r="AN115" s="16" t="s">
        <v>64</v>
      </c>
      <c r="AO115">
        <v>1791.75769615173</v>
      </c>
      <c r="AP115">
        <v>111.89074265584399</v>
      </c>
      <c r="AQ115">
        <v>529.12800167500995</v>
      </c>
      <c r="AR115">
        <v>1556.75</v>
      </c>
      <c r="AS115">
        <v>3713.68286132813</v>
      </c>
      <c r="AT115">
        <v>4414.4869813919104</v>
      </c>
      <c r="AU115">
        <v>18907.342506408699</v>
      </c>
      <c r="AV115">
        <v>4879.0000174045599</v>
      </c>
      <c r="AW115">
        <v>29719.263416290301</v>
      </c>
      <c r="AX115">
        <v>46399.998861312903</v>
      </c>
      <c r="AY115">
        <v>46.216200353577698</v>
      </c>
      <c r="AZ115">
        <v>94.636001404374795</v>
      </c>
      <c r="BA115">
        <v>1685.2689599990799</v>
      </c>
      <c r="BB115">
        <v>64.730999609455495</v>
      </c>
      <c r="BC115">
        <v>1515.04166686535</v>
      </c>
      <c r="BD115">
        <v>1162.90228551626</v>
      </c>
      <c r="BE115">
        <v>94.610523819923401</v>
      </c>
      <c r="BF115">
        <v>0</v>
      </c>
      <c r="BG115">
        <v>0</v>
      </c>
      <c r="BH115">
        <v>116686.7077221871</v>
      </c>
      <c r="BI115" s="4"/>
      <c r="BT115" s="4"/>
    </row>
    <row r="116" spans="1:72" customFormat="1" ht="14.1" customHeight="1">
      <c r="A116" s="16">
        <v>51033</v>
      </c>
      <c r="B116" t="s">
        <v>20</v>
      </c>
      <c r="C116" s="16" t="s">
        <v>64</v>
      </c>
      <c r="D116">
        <v>7786.1605701446497</v>
      </c>
      <c r="E116">
        <v>948.11439287662495</v>
      </c>
      <c r="F116">
        <v>14.3039997387677</v>
      </c>
      <c r="G116">
        <v>0</v>
      </c>
      <c r="H116">
        <v>0</v>
      </c>
      <c r="I116">
        <v>1950.2459596665601</v>
      </c>
      <c r="J116">
        <v>12505.1346349716</v>
      </c>
      <c r="K116">
        <v>698.86699199676502</v>
      </c>
      <c r="L116">
        <v>4270.4999246597299</v>
      </c>
      <c r="M116">
        <v>6386.9998798370398</v>
      </c>
      <c r="N116">
        <v>114.410500094295</v>
      </c>
      <c r="O116">
        <v>126.958002358675</v>
      </c>
      <c r="P116">
        <v>526.56672048568703</v>
      </c>
      <c r="Q116">
        <v>7021.42845344543</v>
      </c>
      <c r="R116">
        <v>306.17489582300198</v>
      </c>
      <c r="S116">
        <v>11614.838644027701</v>
      </c>
      <c r="T116">
        <v>37.282664798200102</v>
      </c>
      <c r="U116">
        <v>0</v>
      </c>
      <c r="V116">
        <v>0</v>
      </c>
      <c r="W116">
        <v>54307.986234924727</v>
      </c>
      <c r="X116" s="2"/>
      <c r="AJ116" s="4"/>
      <c r="AK116" s="2"/>
      <c r="AL116" s="16">
        <v>51033</v>
      </c>
      <c r="AM116" t="s">
        <v>20</v>
      </c>
      <c r="AN116" s="16" t="s">
        <v>64</v>
      </c>
      <c r="AO116">
        <v>7786.1605701446497</v>
      </c>
      <c r="AP116">
        <v>948.11439287662495</v>
      </c>
      <c r="AQ116">
        <v>14.3039997387677</v>
      </c>
      <c r="AR116">
        <v>0</v>
      </c>
      <c r="AS116">
        <v>0</v>
      </c>
      <c r="AT116">
        <v>1950.2459596665601</v>
      </c>
      <c r="AU116">
        <v>12505.1346349716</v>
      </c>
      <c r="AV116">
        <v>698.86699199676502</v>
      </c>
      <c r="AW116">
        <v>4270.4999246597299</v>
      </c>
      <c r="AX116">
        <v>6386.9998798370398</v>
      </c>
      <c r="AY116">
        <v>114.410500094295</v>
      </c>
      <c r="AZ116">
        <v>126.958002358675</v>
      </c>
      <c r="BA116">
        <v>526.56672048568703</v>
      </c>
      <c r="BB116">
        <v>7021.42845344543</v>
      </c>
      <c r="BC116">
        <v>306.17489582300198</v>
      </c>
      <c r="BD116">
        <v>11614.838644027701</v>
      </c>
      <c r="BE116">
        <v>37.282664798200102</v>
      </c>
      <c r="BF116">
        <v>0</v>
      </c>
      <c r="BG116">
        <v>0</v>
      </c>
      <c r="BH116">
        <v>54307.986234924727</v>
      </c>
      <c r="BI116" s="4"/>
      <c r="BT116" s="4"/>
    </row>
    <row r="117" spans="1:72" customFormat="1" ht="14.1" customHeight="1">
      <c r="A117" s="16">
        <v>51036</v>
      </c>
      <c r="B117" t="s">
        <v>77</v>
      </c>
      <c r="C117" s="16" t="s">
        <v>64</v>
      </c>
      <c r="D117">
        <v>4556.34716033936</v>
      </c>
      <c r="E117">
        <v>56.087207555770902</v>
      </c>
      <c r="F117">
        <v>1.0369999185204499</v>
      </c>
      <c r="G117">
        <v>4.2000000365078401E-2</v>
      </c>
      <c r="H117">
        <v>0</v>
      </c>
      <c r="I117">
        <v>516.31298449262999</v>
      </c>
      <c r="J117">
        <v>2866.7219484597399</v>
      </c>
      <c r="K117">
        <v>635.93798828125</v>
      </c>
      <c r="L117">
        <v>2193.2378768920898</v>
      </c>
      <c r="M117">
        <v>2863.0000686645499</v>
      </c>
      <c r="N117">
        <v>23.784199804067601</v>
      </c>
      <c r="O117">
        <v>11.713000074029001</v>
      </c>
      <c r="P117">
        <v>903.29265403747604</v>
      </c>
      <c r="Q117">
        <v>4177.8732681274396</v>
      </c>
      <c r="R117">
        <v>0</v>
      </c>
      <c r="S117">
        <v>5092.6922988891602</v>
      </c>
      <c r="T117">
        <v>0</v>
      </c>
      <c r="U117">
        <v>0</v>
      </c>
      <c r="V117">
        <v>0</v>
      </c>
      <c r="W117">
        <v>23898.07965553645</v>
      </c>
      <c r="X117" s="2"/>
      <c r="AJ117" s="4"/>
      <c r="AK117" s="2"/>
      <c r="AL117" s="16">
        <v>51036</v>
      </c>
      <c r="AM117" t="s">
        <v>77</v>
      </c>
      <c r="AN117" s="16" t="s">
        <v>64</v>
      </c>
      <c r="AO117">
        <v>4556.34716033936</v>
      </c>
      <c r="AP117">
        <v>56.087207555770902</v>
      </c>
      <c r="AQ117">
        <v>1.0369999185204499</v>
      </c>
      <c r="AR117">
        <v>4.2000000365078401E-2</v>
      </c>
      <c r="AS117">
        <v>0</v>
      </c>
      <c r="AT117">
        <v>516.31298449262999</v>
      </c>
      <c r="AU117">
        <v>2866.7219484597399</v>
      </c>
      <c r="AV117">
        <v>635.93798828125</v>
      </c>
      <c r="AW117">
        <v>2193.2378768920898</v>
      </c>
      <c r="AX117">
        <v>2863.0000686645499</v>
      </c>
      <c r="AY117">
        <v>23.784199804067601</v>
      </c>
      <c r="AZ117">
        <v>11.713000074029001</v>
      </c>
      <c r="BA117">
        <v>903.29265403747604</v>
      </c>
      <c r="BB117">
        <v>4177.8732681274396</v>
      </c>
      <c r="BC117">
        <v>0</v>
      </c>
      <c r="BD117">
        <v>5092.6922988891602</v>
      </c>
      <c r="BE117">
        <v>0</v>
      </c>
      <c r="BF117">
        <v>0</v>
      </c>
      <c r="BG117">
        <v>0</v>
      </c>
      <c r="BH117">
        <v>23898.07965553645</v>
      </c>
      <c r="BI117" s="4"/>
      <c r="BT117" s="4"/>
    </row>
    <row r="118" spans="1:72" customFormat="1" ht="14.1" customHeight="1">
      <c r="A118" s="16">
        <v>51041</v>
      </c>
      <c r="B118" t="s">
        <v>78</v>
      </c>
      <c r="C118" s="16" t="s">
        <v>64</v>
      </c>
      <c r="D118">
        <v>298.67163419723499</v>
      </c>
      <c r="E118">
        <v>24.3423331603408</v>
      </c>
      <c r="F118">
        <v>34.000000432133703</v>
      </c>
      <c r="G118">
        <v>25000.582120038602</v>
      </c>
      <c r="H118">
        <v>32466.052219569701</v>
      </c>
      <c r="I118">
        <v>22.2220001406968</v>
      </c>
      <c r="J118">
        <v>22.023000463843299</v>
      </c>
      <c r="K118">
        <v>391.55900073051498</v>
      </c>
      <c r="L118">
        <v>2665.4310340881302</v>
      </c>
      <c r="M118">
        <v>4230.0000419616699</v>
      </c>
      <c r="N118">
        <v>62.045998841524103</v>
      </c>
      <c r="O118">
        <v>61.406200855970397</v>
      </c>
      <c r="P118">
        <v>453.126818180084</v>
      </c>
      <c r="Q118">
        <v>115.362197637558</v>
      </c>
      <c r="R118">
        <v>48.6209642440081</v>
      </c>
      <c r="S118">
        <v>1400.0401711463901</v>
      </c>
      <c r="T118">
        <v>3.9627051018178499</v>
      </c>
      <c r="U118">
        <v>0</v>
      </c>
      <c r="V118">
        <v>0</v>
      </c>
      <c r="W118">
        <v>67299.44844079022</v>
      </c>
      <c r="X118" s="2"/>
      <c r="AJ118" s="4"/>
      <c r="AK118" s="2"/>
      <c r="AL118" s="16">
        <v>51041</v>
      </c>
      <c r="AM118" t="s">
        <v>78</v>
      </c>
      <c r="AN118" s="16" t="s">
        <v>64</v>
      </c>
      <c r="AO118">
        <v>298.67163419723499</v>
      </c>
      <c r="AP118">
        <v>24.3423331603408</v>
      </c>
      <c r="AQ118">
        <v>34.000000432133703</v>
      </c>
      <c r="AR118">
        <v>25000.582120038602</v>
      </c>
      <c r="AS118">
        <v>32466.052219569701</v>
      </c>
      <c r="AT118">
        <v>22.2220001406968</v>
      </c>
      <c r="AU118">
        <v>22.023000463843299</v>
      </c>
      <c r="AV118">
        <v>391.55900073051498</v>
      </c>
      <c r="AW118">
        <v>2665.4310340881302</v>
      </c>
      <c r="AX118">
        <v>4230.0000419616699</v>
      </c>
      <c r="AY118">
        <v>62.045998841524103</v>
      </c>
      <c r="AZ118">
        <v>61.406200855970397</v>
      </c>
      <c r="BA118">
        <v>453.126818180084</v>
      </c>
      <c r="BB118">
        <v>115.362197637558</v>
      </c>
      <c r="BC118">
        <v>48.6209642440081</v>
      </c>
      <c r="BD118">
        <v>1400.0401711463901</v>
      </c>
      <c r="BE118">
        <v>3.9627051018178499</v>
      </c>
      <c r="BF118">
        <v>0</v>
      </c>
      <c r="BG118">
        <v>0</v>
      </c>
      <c r="BH118">
        <v>67299.44844079022</v>
      </c>
      <c r="BI118" s="4"/>
      <c r="BT118" s="4"/>
    </row>
    <row r="119" spans="1:72" customFormat="1" ht="14.1" customHeight="1">
      <c r="A119" s="16">
        <v>51043</v>
      </c>
      <c r="B119" t="s">
        <v>79</v>
      </c>
      <c r="C119" s="16" t="s">
        <v>64</v>
      </c>
      <c r="D119">
        <v>2840.9674072265602</v>
      </c>
      <c r="E119">
        <v>274.032768249512</v>
      </c>
      <c r="F119">
        <v>2184.9999694824201</v>
      </c>
      <c r="G119">
        <v>0</v>
      </c>
      <c r="H119">
        <v>0</v>
      </c>
      <c r="I119">
        <v>1313.28400933743</v>
      </c>
      <c r="J119">
        <v>10418.083986084899</v>
      </c>
      <c r="K119">
        <v>1259.99998474121</v>
      </c>
      <c r="L119">
        <v>14797.1758422852</v>
      </c>
      <c r="M119">
        <v>30209.999145507802</v>
      </c>
      <c r="N119">
        <v>102.54740476608301</v>
      </c>
      <c r="O119">
        <v>1036.5809936523401</v>
      </c>
      <c r="P119">
        <v>818.59299850463901</v>
      </c>
      <c r="Q119">
        <v>0</v>
      </c>
      <c r="R119">
        <v>1596.0491104125999</v>
      </c>
      <c r="S119">
        <v>2029.9999389648401</v>
      </c>
      <c r="T119">
        <v>153.951004981995</v>
      </c>
      <c r="U119">
        <v>0</v>
      </c>
      <c r="V119">
        <v>0</v>
      </c>
      <c r="W119">
        <v>69036.26456419754</v>
      </c>
      <c r="X119" s="2"/>
      <c r="AJ119" s="4"/>
      <c r="AK119" s="2"/>
      <c r="AL119" s="16">
        <v>51043</v>
      </c>
      <c r="AM119" t="s">
        <v>79</v>
      </c>
      <c r="AN119" s="16" t="s">
        <v>64</v>
      </c>
      <c r="AO119">
        <v>2840.9674072265602</v>
      </c>
      <c r="AP119">
        <v>274.032768249512</v>
      </c>
      <c r="AQ119">
        <v>2184.9999694824201</v>
      </c>
      <c r="AR119">
        <v>0</v>
      </c>
      <c r="AS119">
        <v>0</v>
      </c>
      <c r="AT119">
        <v>1313.28400933743</v>
      </c>
      <c r="AU119">
        <v>10418.083986084899</v>
      </c>
      <c r="AV119">
        <v>1259.99998474121</v>
      </c>
      <c r="AW119">
        <v>14797.1758422852</v>
      </c>
      <c r="AX119">
        <v>30209.999145507802</v>
      </c>
      <c r="AY119">
        <v>102.54740476608301</v>
      </c>
      <c r="AZ119">
        <v>1036.5809936523401</v>
      </c>
      <c r="BA119">
        <v>818.59299850463901</v>
      </c>
      <c r="BB119">
        <v>0</v>
      </c>
      <c r="BC119">
        <v>1596.0491104125999</v>
      </c>
      <c r="BD119">
        <v>2029.9999389648401</v>
      </c>
      <c r="BE119">
        <v>153.951004981995</v>
      </c>
      <c r="BF119">
        <v>0</v>
      </c>
      <c r="BG119">
        <v>0</v>
      </c>
      <c r="BH119">
        <v>69036.26456419754</v>
      </c>
      <c r="BI119" s="4"/>
      <c r="BT119" s="4"/>
    </row>
    <row r="120" spans="1:72" customFormat="1" ht="14.1" customHeight="1">
      <c r="A120" s="16">
        <v>51045</v>
      </c>
      <c r="B120" t="s">
        <v>80</v>
      </c>
      <c r="C120" s="16" t="s">
        <v>64</v>
      </c>
      <c r="D120">
        <v>138.074004852097</v>
      </c>
      <c r="E120">
        <v>5.8271327861184501</v>
      </c>
      <c r="F120">
        <v>324.77689833356999</v>
      </c>
      <c r="G120">
        <v>0</v>
      </c>
      <c r="H120">
        <v>0</v>
      </c>
      <c r="I120">
        <v>1003.79498717282</v>
      </c>
      <c r="J120">
        <v>2771.3480159789301</v>
      </c>
      <c r="K120">
        <v>189.86957161908501</v>
      </c>
      <c r="L120">
        <v>6261.6987031102199</v>
      </c>
      <c r="M120">
        <v>15866.1009236351</v>
      </c>
      <c r="N120">
        <v>30.650944550609001</v>
      </c>
      <c r="O120">
        <v>203.719052086701</v>
      </c>
      <c r="P120">
        <v>130.13361376605499</v>
      </c>
      <c r="Q120">
        <v>0</v>
      </c>
      <c r="R120">
        <v>217.65834319265599</v>
      </c>
      <c r="S120">
        <v>0</v>
      </c>
      <c r="T120">
        <v>9.1858275167833199</v>
      </c>
      <c r="U120">
        <v>0</v>
      </c>
      <c r="V120">
        <v>0</v>
      </c>
      <c r="W120">
        <v>27152.838018600742</v>
      </c>
      <c r="X120" s="2"/>
      <c r="AJ120" s="4"/>
      <c r="AK120" s="2"/>
      <c r="AL120" s="16">
        <v>51045</v>
      </c>
      <c r="AM120" t="s">
        <v>80</v>
      </c>
      <c r="AN120" s="16" t="s">
        <v>64</v>
      </c>
      <c r="AO120">
        <v>138.074004852097</v>
      </c>
      <c r="AP120">
        <v>5.8271327861184501</v>
      </c>
      <c r="AQ120">
        <v>324.77689833356999</v>
      </c>
      <c r="AR120">
        <v>0</v>
      </c>
      <c r="AS120">
        <v>0</v>
      </c>
      <c r="AT120">
        <v>1003.79498717282</v>
      </c>
      <c r="AU120">
        <v>2771.3480159789301</v>
      </c>
      <c r="AV120">
        <v>189.86957161908501</v>
      </c>
      <c r="AW120">
        <v>6261.6987031102199</v>
      </c>
      <c r="AX120">
        <v>15866.1009236351</v>
      </c>
      <c r="AY120">
        <v>30.650944550609001</v>
      </c>
      <c r="AZ120">
        <v>203.719052086701</v>
      </c>
      <c r="BA120">
        <v>130.13361376605499</v>
      </c>
      <c r="BB120">
        <v>0</v>
      </c>
      <c r="BC120">
        <v>217.65834319265599</v>
      </c>
      <c r="BD120">
        <v>0</v>
      </c>
      <c r="BE120">
        <v>9.1858275167833199</v>
      </c>
      <c r="BF120">
        <v>0</v>
      </c>
      <c r="BG120">
        <v>0</v>
      </c>
      <c r="BH120">
        <v>27152.838018600742</v>
      </c>
      <c r="BI120" s="4"/>
      <c r="BT120" s="4"/>
    </row>
    <row r="121" spans="1:72" customFormat="1" ht="14.1" customHeight="1">
      <c r="A121" s="16">
        <v>51047</v>
      </c>
      <c r="B121" t="s">
        <v>81</v>
      </c>
      <c r="C121" s="16" t="s">
        <v>64</v>
      </c>
      <c r="D121">
        <v>5278.9085822105399</v>
      </c>
      <c r="E121">
        <v>747.09142255783104</v>
      </c>
      <c r="F121">
        <v>2068.9999964237199</v>
      </c>
      <c r="G121">
        <v>0</v>
      </c>
      <c r="H121">
        <v>0</v>
      </c>
      <c r="I121">
        <v>3029.1699784994098</v>
      </c>
      <c r="J121">
        <v>17276.558006644202</v>
      </c>
      <c r="K121">
        <v>2166.9999713897701</v>
      </c>
      <c r="L121">
        <v>25674.3044395447</v>
      </c>
      <c r="M121">
        <v>38886.998741149902</v>
      </c>
      <c r="N121">
        <v>122.80089719593499</v>
      </c>
      <c r="O121">
        <v>249.6948967278</v>
      </c>
      <c r="P121">
        <v>1881.0000011920899</v>
      </c>
      <c r="Q121">
        <v>0</v>
      </c>
      <c r="R121">
        <v>2369.7445528507201</v>
      </c>
      <c r="S121">
        <v>5278.9999370574997</v>
      </c>
      <c r="T121">
        <v>335.37534284591698</v>
      </c>
      <c r="U121">
        <v>0</v>
      </c>
      <c r="V121">
        <v>0</v>
      </c>
      <c r="W121">
        <v>105366.64676629004</v>
      </c>
      <c r="X121" s="2"/>
      <c r="AJ121" s="4"/>
      <c r="AK121" s="2"/>
      <c r="AL121" s="16">
        <v>51047</v>
      </c>
      <c r="AM121" t="s">
        <v>81</v>
      </c>
      <c r="AN121" s="16" t="s">
        <v>64</v>
      </c>
      <c r="AO121">
        <v>5278.9085822105399</v>
      </c>
      <c r="AP121">
        <v>747.09142255783104</v>
      </c>
      <c r="AQ121">
        <v>2068.9999964237199</v>
      </c>
      <c r="AR121">
        <v>0</v>
      </c>
      <c r="AS121">
        <v>0</v>
      </c>
      <c r="AT121">
        <v>3029.1699784994098</v>
      </c>
      <c r="AU121">
        <v>17276.558006644202</v>
      </c>
      <c r="AV121">
        <v>2166.9999713897701</v>
      </c>
      <c r="AW121">
        <v>25674.3044395447</v>
      </c>
      <c r="AX121">
        <v>38886.998741149902</v>
      </c>
      <c r="AY121">
        <v>122.80089719593499</v>
      </c>
      <c r="AZ121">
        <v>249.6948967278</v>
      </c>
      <c r="BA121">
        <v>1881.0000011920899</v>
      </c>
      <c r="BB121">
        <v>0</v>
      </c>
      <c r="BC121">
        <v>2369.7445528507201</v>
      </c>
      <c r="BD121">
        <v>5278.9999370574997</v>
      </c>
      <c r="BE121">
        <v>335.37534284591698</v>
      </c>
      <c r="BF121">
        <v>0</v>
      </c>
      <c r="BG121">
        <v>0</v>
      </c>
      <c r="BH121">
        <v>105366.64676629004</v>
      </c>
      <c r="BI121" s="4"/>
      <c r="BT121" s="4"/>
    </row>
    <row r="122" spans="1:72" customFormat="1" ht="14.1" customHeight="1">
      <c r="A122" s="16">
        <v>51049</v>
      </c>
      <c r="B122" t="s">
        <v>82</v>
      </c>
      <c r="C122" s="16" t="s">
        <v>64</v>
      </c>
      <c r="D122">
        <v>380.01705455780001</v>
      </c>
      <c r="E122">
        <v>79.982961535453796</v>
      </c>
      <c r="F122">
        <v>391.99999475479098</v>
      </c>
      <c r="G122">
        <v>0</v>
      </c>
      <c r="H122">
        <v>0</v>
      </c>
      <c r="I122">
        <v>1022.50500154495</v>
      </c>
      <c r="J122">
        <v>4908.4950675964401</v>
      </c>
      <c r="K122">
        <v>1353.17799186707</v>
      </c>
      <c r="L122">
        <v>8866.2659835815393</v>
      </c>
      <c r="M122">
        <v>16428.999946594198</v>
      </c>
      <c r="N122">
        <v>114.374602198601</v>
      </c>
      <c r="O122">
        <v>83.165000617504106</v>
      </c>
      <c r="P122">
        <v>286.06599748134602</v>
      </c>
      <c r="Q122">
        <v>0</v>
      </c>
      <c r="R122">
        <v>557.63372206687905</v>
      </c>
      <c r="S122">
        <v>391.00000119209301</v>
      </c>
      <c r="T122">
        <v>117.36630094051399</v>
      </c>
      <c r="U122">
        <v>0</v>
      </c>
      <c r="V122">
        <v>0</v>
      </c>
      <c r="W122">
        <v>34981.04962652918</v>
      </c>
      <c r="X122" s="2"/>
      <c r="AJ122" s="4"/>
      <c r="AK122" s="2"/>
      <c r="AL122" s="16">
        <v>51049</v>
      </c>
      <c r="AM122" t="s">
        <v>82</v>
      </c>
      <c r="AN122" s="16" t="s">
        <v>64</v>
      </c>
      <c r="AO122">
        <v>380.01705455780001</v>
      </c>
      <c r="AP122">
        <v>79.982961535453796</v>
      </c>
      <c r="AQ122">
        <v>391.99999475479098</v>
      </c>
      <c r="AR122">
        <v>0</v>
      </c>
      <c r="AS122">
        <v>0</v>
      </c>
      <c r="AT122">
        <v>1022.50500154495</v>
      </c>
      <c r="AU122">
        <v>4908.4950675964401</v>
      </c>
      <c r="AV122">
        <v>1353.17799186707</v>
      </c>
      <c r="AW122">
        <v>8866.2659835815393</v>
      </c>
      <c r="AX122">
        <v>16428.999946594198</v>
      </c>
      <c r="AY122">
        <v>114.374602198601</v>
      </c>
      <c r="AZ122">
        <v>83.165000617504106</v>
      </c>
      <c r="BA122">
        <v>286.06599748134602</v>
      </c>
      <c r="BB122">
        <v>0</v>
      </c>
      <c r="BC122">
        <v>557.63372206687905</v>
      </c>
      <c r="BD122">
        <v>391.00000119209301</v>
      </c>
      <c r="BE122">
        <v>117.36630094051399</v>
      </c>
      <c r="BF122">
        <v>0</v>
      </c>
      <c r="BG122">
        <v>0</v>
      </c>
      <c r="BH122">
        <v>34981.04962652918</v>
      </c>
      <c r="BI122" s="4"/>
      <c r="BT122" s="4"/>
    </row>
    <row r="123" spans="1:72" customFormat="1" ht="14.1" customHeight="1">
      <c r="A123" s="16">
        <v>51053</v>
      </c>
      <c r="B123" t="s">
        <v>83</v>
      </c>
      <c r="C123" s="16" t="s">
        <v>64</v>
      </c>
      <c r="D123">
        <v>4557.2994155883798</v>
      </c>
      <c r="E123">
        <v>147.35446619987499</v>
      </c>
      <c r="F123">
        <v>96.999998569488497</v>
      </c>
      <c r="G123">
        <v>577.49300593137696</v>
      </c>
      <c r="H123">
        <v>1854.1549881696701</v>
      </c>
      <c r="I123">
        <v>1674.74002197199</v>
      </c>
      <c r="J123">
        <v>8947.4048124998808</v>
      </c>
      <c r="K123">
        <v>5003.0001907348596</v>
      </c>
      <c r="L123">
        <v>5546.9713058471698</v>
      </c>
      <c r="M123">
        <v>12084.000442504899</v>
      </c>
      <c r="N123">
        <v>56.1204008460045</v>
      </c>
      <c r="O123">
        <v>26.548001289367701</v>
      </c>
      <c r="P123">
        <v>1253.47011375427</v>
      </c>
      <c r="Q123">
        <v>1804.5299739837601</v>
      </c>
      <c r="R123">
        <v>477.38926506042498</v>
      </c>
      <c r="S123">
        <v>13653.9909667969</v>
      </c>
      <c r="T123">
        <v>15.435772612690901</v>
      </c>
      <c r="U123">
        <v>0</v>
      </c>
      <c r="V123">
        <v>0</v>
      </c>
      <c r="W123">
        <v>57776.903142360999</v>
      </c>
      <c r="X123" s="2"/>
      <c r="AJ123" s="4"/>
      <c r="AK123" s="2"/>
      <c r="AL123" s="16">
        <v>51053</v>
      </c>
      <c r="AM123" t="s">
        <v>83</v>
      </c>
      <c r="AN123" s="16" t="s">
        <v>64</v>
      </c>
      <c r="AO123">
        <v>4557.2994155883798</v>
      </c>
      <c r="AP123">
        <v>147.35446619987499</v>
      </c>
      <c r="AQ123">
        <v>96.999998569488497</v>
      </c>
      <c r="AR123">
        <v>577.49300593137696</v>
      </c>
      <c r="AS123">
        <v>1854.1549881696701</v>
      </c>
      <c r="AT123">
        <v>1674.74002197199</v>
      </c>
      <c r="AU123">
        <v>8947.4048124998808</v>
      </c>
      <c r="AV123">
        <v>5003.0001907348596</v>
      </c>
      <c r="AW123">
        <v>5546.9713058471698</v>
      </c>
      <c r="AX123">
        <v>12084.000442504899</v>
      </c>
      <c r="AY123">
        <v>56.1204008460045</v>
      </c>
      <c r="AZ123">
        <v>26.548001289367701</v>
      </c>
      <c r="BA123">
        <v>1253.47011375427</v>
      </c>
      <c r="BB123">
        <v>1804.5299739837601</v>
      </c>
      <c r="BC123">
        <v>477.38926506042498</v>
      </c>
      <c r="BD123">
        <v>13653.9909667969</v>
      </c>
      <c r="BE123">
        <v>15.435772612690901</v>
      </c>
      <c r="BF123">
        <v>0</v>
      </c>
      <c r="BG123">
        <v>0</v>
      </c>
      <c r="BH123">
        <v>57776.903142360999</v>
      </c>
      <c r="BI123" s="4"/>
      <c r="BT123" s="4"/>
    </row>
    <row r="124" spans="1:72" customFormat="1" ht="14.1" customHeight="1">
      <c r="A124" s="16">
        <v>51057</v>
      </c>
      <c r="B124" t="s">
        <v>84</v>
      </c>
      <c r="C124" s="16" t="s">
        <v>64</v>
      </c>
      <c r="D124">
        <v>10271.9587402344</v>
      </c>
      <c r="E124">
        <v>463.896306037903</v>
      </c>
      <c r="F124">
        <v>16.036500647664099</v>
      </c>
      <c r="G124">
        <v>0</v>
      </c>
      <c r="H124">
        <v>0</v>
      </c>
      <c r="I124">
        <v>982.42099990695704</v>
      </c>
      <c r="J124">
        <v>6624.2090046331296</v>
      </c>
      <c r="K124">
        <v>0</v>
      </c>
      <c r="L124">
        <v>1600.9498729705799</v>
      </c>
      <c r="M124">
        <v>2921.99998092651</v>
      </c>
      <c r="N124">
        <v>0</v>
      </c>
      <c r="O124">
        <v>375.08898639679001</v>
      </c>
      <c r="P124">
        <v>282.98054480552702</v>
      </c>
      <c r="Q124">
        <v>11774.238586425799</v>
      </c>
      <c r="R124">
        <v>368.549437999725</v>
      </c>
      <c r="S124">
        <v>11442.9061889648</v>
      </c>
      <c r="T124">
        <v>16.644218623638199</v>
      </c>
      <c r="U124">
        <v>0</v>
      </c>
      <c r="V124">
        <v>0</v>
      </c>
      <c r="W124">
        <v>47141.879368573427</v>
      </c>
      <c r="X124" s="2"/>
      <c r="AJ124" s="4"/>
      <c r="AK124" s="2"/>
      <c r="AL124" s="16">
        <v>51057</v>
      </c>
      <c r="AM124" t="s">
        <v>84</v>
      </c>
      <c r="AN124" s="16" t="s">
        <v>64</v>
      </c>
      <c r="AO124">
        <v>10271.9587402344</v>
      </c>
      <c r="AP124">
        <v>463.896306037903</v>
      </c>
      <c r="AQ124">
        <v>16.036500647664099</v>
      </c>
      <c r="AR124">
        <v>0</v>
      </c>
      <c r="AS124">
        <v>0</v>
      </c>
      <c r="AT124">
        <v>982.42099990695704</v>
      </c>
      <c r="AU124">
        <v>6624.2090046331296</v>
      </c>
      <c r="AV124">
        <v>0</v>
      </c>
      <c r="AW124">
        <v>1600.9498729705799</v>
      </c>
      <c r="AX124">
        <v>2921.99998092651</v>
      </c>
      <c r="AY124">
        <v>0</v>
      </c>
      <c r="AZ124">
        <v>375.08898639679001</v>
      </c>
      <c r="BA124">
        <v>282.98054480552702</v>
      </c>
      <c r="BB124">
        <v>11774.238586425799</v>
      </c>
      <c r="BC124">
        <v>368.549437999725</v>
      </c>
      <c r="BD124">
        <v>11442.9061889648</v>
      </c>
      <c r="BE124">
        <v>16.644218623638199</v>
      </c>
      <c r="BF124">
        <v>0</v>
      </c>
      <c r="BG124">
        <v>0</v>
      </c>
      <c r="BH124">
        <v>47141.879368573427</v>
      </c>
      <c r="BI124" s="4"/>
      <c r="BT124" s="4"/>
    </row>
    <row r="125" spans="1:72" customFormat="1" ht="14.1" customHeight="1">
      <c r="A125" s="16">
        <v>51059</v>
      </c>
      <c r="B125" t="s">
        <v>85</v>
      </c>
      <c r="C125" s="16" t="s">
        <v>64</v>
      </c>
      <c r="D125">
        <v>343.31165619567003</v>
      </c>
      <c r="E125">
        <v>15.379979073535701</v>
      </c>
      <c r="F125">
        <v>0</v>
      </c>
      <c r="G125">
        <v>38098.775399111197</v>
      </c>
      <c r="H125">
        <v>58338.473630111701</v>
      </c>
      <c r="I125">
        <v>56.640513045713298</v>
      </c>
      <c r="J125">
        <v>67.656471093185203</v>
      </c>
      <c r="K125">
        <v>0</v>
      </c>
      <c r="L125">
        <v>695.668416634202</v>
      </c>
      <c r="M125">
        <v>3075.6880699396102</v>
      </c>
      <c r="N125">
        <v>38.716173207852997</v>
      </c>
      <c r="O125">
        <v>52.020122717134697</v>
      </c>
      <c r="P125">
        <v>1.3998580110524E-2</v>
      </c>
      <c r="Q125">
        <v>0</v>
      </c>
      <c r="R125">
        <v>0</v>
      </c>
      <c r="S125">
        <v>403.95902770385101</v>
      </c>
      <c r="T125">
        <v>0</v>
      </c>
      <c r="U125">
        <v>0</v>
      </c>
      <c r="V125">
        <v>0</v>
      </c>
      <c r="W125">
        <v>101186.30345741377</v>
      </c>
      <c r="X125" s="2"/>
      <c r="AJ125" s="4"/>
      <c r="AK125" s="2"/>
      <c r="AL125" s="16">
        <v>51059</v>
      </c>
      <c r="AM125" t="s">
        <v>85</v>
      </c>
      <c r="AN125" s="16" t="s">
        <v>64</v>
      </c>
      <c r="AO125">
        <v>343.31165619567003</v>
      </c>
      <c r="AP125">
        <v>15.379979073535701</v>
      </c>
      <c r="AQ125">
        <v>0</v>
      </c>
      <c r="AR125">
        <v>38098.775399111197</v>
      </c>
      <c r="AS125">
        <v>58338.473630111701</v>
      </c>
      <c r="AT125">
        <v>56.640513045713298</v>
      </c>
      <c r="AU125">
        <v>67.656471093185203</v>
      </c>
      <c r="AV125">
        <v>0</v>
      </c>
      <c r="AW125">
        <v>695.668416634202</v>
      </c>
      <c r="AX125">
        <v>3075.6880699396102</v>
      </c>
      <c r="AY125">
        <v>38.716173207852997</v>
      </c>
      <c r="AZ125">
        <v>52.020122717134697</v>
      </c>
      <c r="BA125">
        <v>1.3998580110524E-2</v>
      </c>
      <c r="BB125">
        <v>0</v>
      </c>
      <c r="BC125">
        <v>0</v>
      </c>
      <c r="BD125">
        <v>403.95902770385101</v>
      </c>
      <c r="BE125">
        <v>0</v>
      </c>
      <c r="BF125">
        <v>0</v>
      </c>
      <c r="BG125">
        <v>0</v>
      </c>
      <c r="BH125">
        <v>101186.30345741377</v>
      </c>
      <c r="BI125" s="4"/>
      <c r="BT125" s="4"/>
    </row>
    <row r="126" spans="1:72" customFormat="1" ht="14.1" customHeight="1">
      <c r="A126" s="16">
        <v>51061</v>
      </c>
      <c r="B126" t="s">
        <v>86</v>
      </c>
      <c r="C126" s="16" t="s">
        <v>64</v>
      </c>
      <c r="D126">
        <v>7731.2514268159903</v>
      </c>
      <c r="E126">
        <v>518.85760448872998</v>
      </c>
      <c r="F126">
        <v>3092.9999939352301</v>
      </c>
      <c r="G126">
        <v>1303.6389797106399</v>
      </c>
      <c r="H126">
        <v>6533.9409611001602</v>
      </c>
      <c r="I126">
        <v>2699.6280184928301</v>
      </c>
      <c r="J126">
        <v>18177.6638601124</v>
      </c>
      <c r="K126">
        <v>6456.1999138444698</v>
      </c>
      <c r="L126">
        <v>36959.999933838801</v>
      </c>
      <c r="M126">
        <v>92571.001549959197</v>
      </c>
      <c r="N126">
        <v>121.446600144729</v>
      </c>
      <c r="O126">
        <v>770.63420021534</v>
      </c>
      <c r="P126">
        <v>1984.1851931735901</v>
      </c>
      <c r="Q126">
        <v>750.81480147130799</v>
      </c>
      <c r="R126">
        <v>5844.0885511189699</v>
      </c>
      <c r="S126">
        <v>3473.7808080464602</v>
      </c>
      <c r="T126">
        <v>392.20683948229998</v>
      </c>
      <c r="U126">
        <v>0</v>
      </c>
      <c r="V126">
        <v>0</v>
      </c>
      <c r="W126">
        <v>189382.33923595113</v>
      </c>
      <c r="X126" s="2"/>
      <c r="AJ126" s="4"/>
      <c r="AK126" s="2"/>
      <c r="AL126" s="16">
        <v>51061</v>
      </c>
      <c r="AM126" t="s">
        <v>86</v>
      </c>
      <c r="AN126" s="16" t="s">
        <v>64</v>
      </c>
      <c r="AO126">
        <v>7731.2514268159903</v>
      </c>
      <c r="AP126">
        <v>518.85760448872998</v>
      </c>
      <c r="AQ126">
        <v>3092.9999939352301</v>
      </c>
      <c r="AR126">
        <v>1303.6389797106399</v>
      </c>
      <c r="AS126">
        <v>6533.9409611001602</v>
      </c>
      <c r="AT126">
        <v>2699.6280184928301</v>
      </c>
      <c r="AU126">
        <v>18177.6638601124</v>
      </c>
      <c r="AV126">
        <v>6456.1999138444698</v>
      </c>
      <c r="AW126">
        <v>36959.999933838801</v>
      </c>
      <c r="AX126">
        <v>92571.001549959197</v>
      </c>
      <c r="AY126">
        <v>121.446600144729</v>
      </c>
      <c r="AZ126">
        <v>770.63420021534</v>
      </c>
      <c r="BA126">
        <v>1984.1851931735901</v>
      </c>
      <c r="BB126">
        <v>750.81480147130799</v>
      </c>
      <c r="BC126">
        <v>5844.0885511189699</v>
      </c>
      <c r="BD126">
        <v>3473.7808080464602</v>
      </c>
      <c r="BE126">
        <v>392.20683948229998</v>
      </c>
      <c r="BF126">
        <v>0</v>
      </c>
      <c r="BG126">
        <v>0</v>
      </c>
      <c r="BH126">
        <v>189382.33923595113</v>
      </c>
      <c r="BI126" s="4"/>
      <c r="BT126" s="4"/>
    </row>
    <row r="127" spans="1:72" customFormat="1" ht="14.1" customHeight="1">
      <c r="A127" s="16">
        <v>51065</v>
      </c>
      <c r="B127" t="s">
        <v>87</v>
      </c>
      <c r="C127" s="16" t="s">
        <v>64</v>
      </c>
      <c r="D127">
        <v>741.65875029563904</v>
      </c>
      <c r="E127">
        <v>55.362708330154398</v>
      </c>
      <c r="F127">
        <v>212.89099413156501</v>
      </c>
      <c r="G127">
        <v>0</v>
      </c>
      <c r="H127">
        <v>0</v>
      </c>
      <c r="I127">
        <v>2960.6540060043299</v>
      </c>
      <c r="J127">
        <v>7607.7279930114701</v>
      </c>
      <c r="K127">
        <v>793.99997997283901</v>
      </c>
      <c r="L127">
        <v>9798.3409461975098</v>
      </c>
      <c r="M127">
        <v>14347.9997940063</v>
      </c>
      <c r="N127">
        <v>631.24046277999901</v>
      </c>
      <c r="O127">
        <v>263.08999240398401</v>
      </c>
      <c r="P127">
        <v>680.73412752151501</v>
      </c>
      <c r="Q127">
        <v>263.26589679718001</v>
      </c>
      <c r="R127">
        <v>69.009962528944001</v>
      </c>
      <c r="S127">
        <v>649.55118846893299</v>
      </c>
      <c r="T127">
        <v>5.1513967122882596</v>
      </c>
      <c r="U127">
        <v>0</v>
      </c>
      <c r="V127">
        <v>0</v>
      </c>
      <c r="W127">
        <v>39080.678199162649</v>
      </c>
      <c r="X127" s="2"/>
      <c r="AJ127" s="4"/>
      <c r="AK127" s="2"/>
      <c r="AL127" s="16">
        <v>51065</v>
      </c>
      <c r="AM127" t="s">
        <v>87</v>
      </c>
      <c r="AN127" s="16" t="s">
        <v>64</v>
      </c>
      <c r="AO127">
        <v>741.65875029563904</v>
      </c>
      <c r="AP127">
        <v>55.362708330154398</v>
      </c>
      <c r="AQ127">
        <v>212.89099413156501</v>
      </c>
      <c r="AR127">
        <v>0</v>
      </c>
      <c r="AS127">
        <v>0</v>
      </c>
      <c r="AT127">
        <v>2960.6540060043299</v>
      </c>
      <c r="AU127">
        <v>7607.7279930114701</v>
      </c>
      <c r="AV127">
        <v>793.99997997283901</v>
      </c>
      <c r="AW127">
        <v>9798.3409461975098</v>
      </c>
      <c r="AX127">
        <v>14347.9997940063</v>
      </c>
      <c r="AY127">
        <v>631.24046277999901</v>
      </c>
      <c r="AZ127">
        <v>263.08999240398401</v>
      </c>
      <c r="BA127">
        <v>680.73412752151501</v>
      </c>
      <c r="BB127">
        <v>263.26589679718001</v>
      </c>
      <c r="BC127">
        <v>69.009962528944001</v>
      </c>
      <c r="BD127">
        <v>649.55118846893299</v>
      </c>
      <c r="BE127">
        <v>5.1513967122882596</v>
      </c>
      <c r="BF127">
        <v>0</v>
      </c>
      <c r="BG127">
        <v>0</v>
      </c>
      <c r="BH127">
        <v>39080.678199162649</v>
      </c>
      <c r="BI127" s="4"/>
      <c r="BT127" s="4"/>
    </row>
    <row r="128" spans="1:72" customFormat="1" ht="14.1" customHeight="1">
      <c r="A128" s="16">
        <v>51069</v>
      </c>
      <c r="B128" t="s">
        <v>21</v>
      </c>
      <c r="C128" s="16" t="s">
        <v>64</v>
      </c>
      <c r="D128">
        <v>1833.3003873825101</v>
      </c>
      <c r="E128">
        <v>175.848768293858</v>
      </c>
      <c r="F128">
        <v>2023.8939771652199</v>
      </c>
      <c r="G128">
        <v>1004.02902038395</v>
      </c>
      <c r="H128">
        <v>10321.1089645922</v>
      </c>
      <c r="I128">
        <v>2641.3689680099501</v>
      </c>
      <c r="J128">
        <v>13528.618140131201</v>
      </c>
      <c r="K128">
        <v>1195.05598974228</v>
      </c>
      <c r="L128">
        <v>17045.084838867198</v>
      </c>
      <c r="M128">
        <v>34349.000152587898</v>
      </c>
      <c r="N128">
        <v>108.790200173855</v>
      </c>
      <c r="O128">
        <v>6038.9532566070602</v>
      </c>
      <c r="P128">
        <v>472.96019291877701</v>
      </c>
      <c r="Q128">
        <v>358.95379376411398</v>
      </c>
      <c r="R128">
        <v>940.14454555511497</v>
      </c>
      <c r="S128">
        <v>759.25554251670803</v>
      </c>
      <c r="T128">
        <v>90.177941858768506</v>
      </c>
      <c r="U128">
        <v>0</v>
      </c>
      <c r="V128">
        <v>0</v>
      </c>
      <c r="W128">
        <v>92886.544680550665</v>
      </c>
      <c r="X128" s="2"/>
      <c r="AJ128" s="4"/>
      <c r="AK128" s="2"/>
      <c r="AL128" s="16">
        <v>51069</v>
      </c>
      <c r="AM128" t="s">
        <v>21</v>
      </c>
      <c r="AN128" s="16" t="s">
        <v>64</v>
      </c>
      <c r="AO128">
        <v>1833.3003873825101</v>
      </c>
      <c r="AP128">
        <v>175.848768293858</v>
      </c>
      <c r="AQ128">
        <v>2023.8939771652199</v>
      </c>
      <c r="AR128">
        <v>1004.02902038395</v>
      </c>
      <c r="AS128">
        <v>10321.1089645922</v>
      </c>
      <c r="AT128">
        <v>2641.3689680099501</v>
      </c>
      <c r="AU128">
        <v>13528.618140131201</v>
      </c>
      <c r="AV128">
        <v>1195.05598974228</v>
      </c>
      <c r="AW128">
        <v>17045.084838867198</v>
      </c>
      <c r="AX128">
        <v>34349.000152587898</v>
      </c>
      <c r="AY128">
        <v>108.790200173855</v>
      </c>
      <c r="AZ128">
        <v>6038.9532566070602</v>
      </c>
      <c r="BA128">
        <v>472.96019291877701</v>
      </c>
      <c r="BB128">
        <v>358.95379376411398</v>
      </c>
      <c r="BC128">
        <v>940.14454555511497</v>
      </c>
      <c r="BD128">
        <v>759.25554251670803</v>
      </c>
      <c r="BE128">
        <v>90.177941858768506</v>
      </c>
      <c r="BF128">
        <v>0</v>
      </c>
      <c r="BG128">
        <v>0</v>
      </c>
      <c r="BH128">
        <v>92886.544680550665</v>
      </c>
      <c r="BI128" s="4"/>
      <c r="BT128" s="4"/>
    </row>
    <row r="129" spans="1:72" customFormat="1" ht="14.1" customHeight="1">
      <c r="A129" s="16">
        <v>51071</v>
      </c>
      <c r="B129" t="s">
        <v>88</v>
      </c>
      <c r="C129" s="16" t="s">
        <v>64</v>
      </c>
      <c r="D129">
        <v>98.829110905528097</v>
      </c>
      <c r="E129">
        <v>4.1708815731108198</v>
      </c>
      <c r="F129">
        <v>584.65299606323197</v>
      </c>
      <c r="G129">
        <v>0</v>
      </c>
      <c r="H129">
        <v>0</v>
      </c>
      <c r="I129">
        <v>1935.2449990212899</v>
      </c>
      <c r="J129">
        <v>7773.3997890353203</v>
      </c>
      <c r="K129">
        <v>2877.9818320274399</v>
      </c>
      <c r="L129">
        <v>7009.0279970169104</v>
      </c>
      <c r="M129">
        <v>25955.9997673035</v>
      </c>
      <c r="N129">
        <v>11.8871993906796</v>
      </c>
      <c r="O129">
        <v>435.782977163792</v>
      </c>
      <c r="P129">
        <v>0</v>
      </c>
      <c r="Q129">
        <v>0</v>
      </c>
      <c r="R129">
        <v>116.82656076550499</v>
      </c>
      <c r="S129">
        <v>0</v>
      </c>
      <c r="T129">
        <v>4.9304274385794997</v>
      </c>
      <c r="U129">
        <v>0</v>
      </c>
      <c r="V129">
        <v>0</v>
      </c>
      <c r="W129">
        <v>46808.734537704891</v>
      </c>
      <c r="X129" s="2"/>
      <c r="AJ129" s="4"/>
      <c r="AK129" s="2"/>
      <c r="AL129" s="16">
        <v>51071</v>
      </c>
      <c r="AM129" t="s">
        <v>88</v>
      </c>
      <c r="AN129" s="16" t="s">
        <v>64</v>
      </c>
      <c r="AO129">
        <v>98.829110905528097</v>
      </c>
      <c r="AP129">
        <v>4.1708815731108198</v>
      </c>
      <c r="AQ129">
        <v>584.65299606323197</v>
      </c>
      <c r="AR129">
        <v>0</v>
      </c>
      <c r="AS129">
        <v>0</v>
      </c>
      <c r="AT129">
        <v>1935.2449990212899</v>
      </c>
      <c r="AU129">
        <v>7773.3997890353203</v>
      </c>
      <c r="AV129">
        <v>2877.9818320274399</v>
      </c>
      <c r="AW129">
        <v>7009.0279970169104</v>
      </c>
      <c r="AX129">
        <v>25955.9997673035</v>
      </c>
      <c r="AY129">
        <v>11.8871993906796</v>
      </c>
      <c r="AZ129">
        <v>435.782977163792</v>
      </c>
      <c r="BA129">
        <v>0</v>
      </c>
      <c r="BB129">
        <v>0</v>
      </c>
      <c r="BC129">
        <v>116.82656076550499</v>
      </c>
      <c r="BD129">
        <v>0</v>
      </c>
      <c r="BE129">
        <v>4.9304274385794997</v>
      </c>
      <c r="BF129">
        <v>0</v>
      </c>
      <c r="BG129">
        <v>0</v>
      </c>
      <c r="BH129">
        <v>46808.734537704891</v>
      </c>
      <c r="BI129" s="4"/>
      <c r="BT129" s="4"/>
    </row>
    <row r="130" spans="1:72" customFormat="1" ht="14.1" customHeight="1">
      <c r="A130" s="16">
        <v>51073</v>
      </c>
      <c r="B130" t="s">
        <v>89</v>
      </c>
      <c r="C130" s="16" t="s">
        <v>64</v>
      </c>
      <c r="D130">
        <v>5854.2025756835901</v>
      </c>
      <c r="E130">
        <v>140.995056867599</v>
      </c>
      <c r="F130">
        <v>1.9280000068247301</v>
      </c>
      <c r="G130">
        <v>625.72900390625</v>
      </c>
      <c r="H130">
        <v>2764.2290954589798</v>
      </c>
      <c r="I130">
        <v>2771.5289573669402</v>
      </c>
      <c r="J130">
        <v>13397.508209228499</v>
      </c>
      <c r="K130">
        <v>0</v>
      </c>
      <c r="L130">
        <v>1331.49998855591</v>
      </c>
      <c r="M130">
        <v>2124.9999694824201</v>
      </c>
      <c r="N130">
        <v>22.335599303245498</v>
      </c>
      <c r="O130">
        <v>139.581700086594</v>
      </c>
      <c r="P130">
        <v>79.097204685211196</v>
      </c>
      <c r="Q130">
        <v>1192.28379821777</v>
      </c>
      <c r="R130">
        <v>0</v>
      </c>
      <c r="S130">
        <v>6571.5184478759802</v>
      </c>
      <c r="T130">
        <v>0</v>
      </c>
      <c r="U130">
        <v>0</v>
      </c>
      <c r="V130">
        <v>0</v>
      </c>
      <c r="W130">
        <v>37017.437606725813</v>
      </c>
      <c r="X130" s="2"/>
      <c r="AJ130" s="4"/>
      <c r="AK130" s="2"/>
      <c r="AL130" s="16">
        <v>51073</v>
      </c>
      <c r="AM130" t="s">
        <v>89</v>
      </c>
      <c r="AN130" s="16" t="s">
        <v>64</v>
      </c>
      <c r="AO130">
        <v>5854.2025756835901</v>
      </c>
      <c r="AP130">
        <v>140.995056867599</v>
      </c>
      <c r="AQ130">
        <v>1.9280000068247301</v>
      </c>
      <c r="AR130">
        <v>625.72900390625</v>
      </c>
      <c r="AS130">
        <v>2764.2290954589798</v>
      </c>
      <c r="AT130">
        <v>2771.5289573669402</v>
      </c>
      <c r="AU130">
        <v>13397.508209228499</v>
      </c>
      <c r="AV130">
        <v>0</v>
      </c>
      <c r="AW130">
        <v>1331.49998855591</v>
      </c>
      <c r="AX130">
        <v>2124.9999694824201</v>
      </c>
      <c r="AY130">
        <v>22.335599303245498</v>
      </c>
      <c r="AZ130">
        <v>139.581700086594</v>
      </c>
      <c r="BA130">
        <v>79.097204685211196</v>
      </c>
      <c r="BB130">
        <v>1192.28379821777</v>
      </c>
      <c r="BC130">
        <v>0</v>
      </c>
      <c r="BD130">
        <v>6571.5184478759802</v>
      </c>
      <c r="BE130">
        <v>0</v>
      </c>
      <c r="BF130">
        <v>0</v>
      </c>
      <c r="BG130">
        <v>0</v>
      </c>
      <c r="BH130">
        <v>37017.437606725813</v>
      </c>
      <c r="BI130" s="4"/>
      <c r="BT130" s="4"/>
    </row>
    <row r="131" spans="1:72" customFormat="1" ht="14.1" customHeight="1">
      <c r="A131" s="16">
        <v>51075</v>
      </c>
      <c r="B131" t="s">
        <v>90</v>
      </c>
      <c r="C131" s="16" t="s">
        <v>64</v>
      </c>
      <c r="D131">
        <v>3992.99245071411</v>
      </c>
      <c r="E131">
        <v>416.50816893577598</v>
      </c>
      <c r="F131">
        <v>1063.4339604377701</v>
      </c>
      <c r="G131">
        <v>155.968994140625</v>
      </c>
      <c r="H131">
        <v>103.213996887207</v>
      </c>
      <c r="I131">
        <v>2882.3059093654201</v>
      </c>
      <c r="J131">
        <v>9057.95987254381</v>
      </c>
      <c r="K131">
        <v>1509.78002166748</v>
      </c>
      <c r="L131">
        <v>5864.3337974548303</v>
      </c>
      <c r="M131">
        <v>15335.9999465942</v>
      </c>
      <c r="N131">
        <v>39.3719988465309</v>
      </c>
      <c r="O131">
        <v>70.606000065803499</v>
      </c>
      <c r="P131">
        <v>1878.81602287292</v>
      </c>
      <c r="Q131">
        <v>750.18401336669899</v>
      </c>
      <c r="R131">
        <v>1548.5708065033</v>
      </c>
      <c r="S131">
        <v>2955.6765899658199</v>
      </c>
      <c r="T131">
        <v>161.53110194206201</v>
      </c>
      <c r="U131">
        <v>0</v>
      </c>
      <c r="V131">
        <v>0</v>
      </c>
      <c r="W131">
        <v>47787.253652304367</v>
      </c>
      <c r="X131" s="2"/>
      <c r="AJ131" s="4"/>
      <c r="AK131" s="2"/>
      <c r="AL131" s="16">
        <v>51075</v>
      </c>
      <c r="AM131" t="s">
        <v>90</v>
      </c>
      <c r="AN131" s="16" t="s">
        <v>64</v>
      </c>
      <c r="AO131">
        <v>3992.99245071411</v>
      </c>
      <c r="AP131">
        <v>416.50816893577598</v>
      </c>
      <c r="AQ131">
        <v>1063.4339604377701</v>
      </c>
      <c r="AR131">
        <v>155.968994140625</v>
      </c>
      <c r="AS131">
        <v>103.213996887207</v>
      </c>
      <c r="AT131">
        <v>2882.3059093654201</v>
      </c>
      <c r="AU131">
        <v>9057.95987254381</v>
      </c>
      <c r="AV131">
        <v>1509.78002166748</v>
      </c>
      <c r="AW131">
        <v>5864.3337974548303</v>
      </c>
      <c r="AX131">
        <v>15335.9999465942</v>
      </c>
      <c r="AY131">
        <v>39.3719988465309</v>
      </c>
      <c r="AZ131">
        <v>70.606000065803499</v>
      </c>
      <c r="BA131">
        <v>1878.81602287292</v>
      </c>
      <c r="BB131">
        <v>750.18401336669899</v>
      </c>
      <c r="BC131">
        <v>1548.5708065033</v>
      </c>
      <c r="BD131">
        <v>2955.6765899658199</v>
      </c>
      <c r="BE131">
        <v>161.53110194206201</v>
      </c>
      <c r="BF131">
        <v>0</v>
      </c>
      <c r="BG131">
        <v>0</v>
      </c>
      <c r="BH131">
        <v>47787.253652304367</v>
      </c>
      <c r="BI131" s="4"/>
      <c r="BT131" s="4"/>
    </row>
    <row r="132" spans="1:72" customFormat="1" ht="14.1" customHeight="1">
      <c r="A132" s="16">
        <v>51079</v>
      </c>
      <c r="B132" t="s">
        <v>91</v>
      </c>
      <c r="C132" s="16" t="s">
        <v>64</v>
      </c>
      <c r="D132">
        <v>121.857258334756</v>
      </c>
      <c r="E132">
        <v>5.1427378077060002</v>
      </c>
      <c r="F132">
        <v>597.12800234556198</v>
      </c>
      <c r="G132">
        <v>0</v>
      </c>
      <c r="H132">
        <v>0</v>
      </c>
      <c r="I132">
        <v>1756.59401035309</v>
      </c>
      <c r="J132">
        <v>7729.7299075126602</v>
      </c>
      <c r="K132">
        <v>279.11199954152102</v>
      </c>
      <c r="L132">
        <v>7431.1349215507498</v>
      </c>
      <c r="M132">
        <v>12591.999972343399</v>
      </c>
      <c r="N132">
        <v>30.666699245572101</v>
      </c>
      <c r="O132">
        <v>164.462999403477</v>
      </c>
      <c r="P132">
        <v>143.41400033235601</v>
      </c>
      <c r="Q132">
        <v>0</v>
      </c>
      <c r="R132">
        <v>382.84289571642898</v>
      </c>
      <c r="S132">
        <v>0</v>
      </c>
      <c r="T132">
        <v>16.157106379047001</v>
      </c>
      <c r="U132">
        <v>0</v>
      </c>
      <c r="V132">
        <v>0</v>
      </c>
      <c r="W132">
        <v>31250.242510866323</v>
      </c>
      <c r="X132" s="2"/>
      <c r="AJ132" s="4"/>
      <c r="AK132" s="2"/>
      <c r="AL132" s="16">
        <v>51079</v>
      </c>
      <c r="AM132" t="s">
        <v>91</v>
      </c>
      <c r="AN132" s="16" t="s">
        <v>64</v>
      </c>
      <c r="AO132">
        <v>121.857258334756</v>
      </c>
      <c r="AP132">
        <v>5.1427378077060002</v>
      </c>
      <c r="AQ132">
        <v>597.12800234556198</v>
      </c>
      <c r="AR132">
        <v>0</v>
      </c>
      <c r="AS132">
        <v>0</v>
      </c>
      <c r="AT132">
        <v>1756.59401035309</v>
      </c>
      <c r="AU132">
        <v>7729.7299075126602</v>
      </c>
      <c r="AV132">
        <v>279.11199954152102</v>
      </c>
      <c r="AW132">
        <v>7431.1349215507498</v>
      </c>
      <c r="AX132">
        <v>12591.999972343399</v>
      </c>
      <c r="AY132">
        <v>30.666699245572101</v>
      </c>
      <c r="AZ132">
        <v>164.462999403477</v>
      </c>
      <c r="BA132">
        <v>143.41400033235601</v>
      </c>
      <c r="BB132">
        <v>0</v>
      </c>
      <c r="BC132">
        <v>382.84289571642898</v>
      </c>
      <c r="BD132">
        <v>0</v>
      </c>
      <c r="BE132">
        <v>16.157106379047001</v>
      </c>
      <c r="BF132">
        <v>0</v>
      </c>
      <c r="BG132">
        <v>0</v>
      </c>
      <c r="BH132">
        <v>31250.242510866323</v>
      </c>
      <c r="BI132" s="4"/>
      <c r="BT132" s="4"/>
    </row>
    <row r="133" spans="1:72" customFormat="1" ht="14.1" customHeight="1">
      <c r="A133" s="16">
        <v>51085</v>
      </c>
      <c r="B133" t="s">
        <v>92</v>
      </c>
      <c r="C133" s="16" t="s">
        <v>64</v>
      </c>
      <c r="D133">
        <v>8167.1996364593497</v>
      </c>
      <c r="E133">
        <v>658.98975348472595</v>
      </c>
      <c r="F133">
        <v>997.44699406623795</v>
      </c>
      <c r="G133">
        <v>3560.9909123182301</v>
      </c>
      <c r="H133">
        <v>11403.660199493201</v>
      </c>
      <c r="I133">
        <v>3198.31500196457</v>
      </c>
      <c r="J133">
        <v>18020.818874120701</v>
      </c>
      <c r="K133">
        <v>4811.9999961853</v>
      </c>
      <c r="L133">
        <v>13321.668880462599</v>
      </c>
      <c r="M133">
        <v>15738.999732971201</v>
      </c>
      <c r="N133">
        <v>742.66649746894802</v>
      </c>
      <c r="O133">
        <v>344.524593472481</v>
      </c>
      <c r="P133">
        <v>1682.46626901627</v>
      </c>
      <c r="Q133">
        <v>6657.1285343170202</v>
      </c>
      <c r="R133">
        <v>1333.7303481102001</v>
      </c>
      <c r="S133">
        <v>13503.3358917236</v>
      </c>
      <c r="T133">
        <v>107.615173697472</v>
      </c>
      <c r="U133">
        <v>0</v>
      </c>
      <c r="V133">
        <v>0</v>
      </c>
      <c r="W133">
        <v>104251.55728933211</v>
      </c>
      <c r="X133" s="2"/>
      <c r="AJ133" s="4"/>
      <c r="AK133" s="2"/>
      <c r="AL133" s="16">
        <v>51085</v>
      </c>
      <c r="AM133" t="s">
        <v>92</v>
      </c>
      <c r="AN133" s="16" t="s">
        <v>64</v>
      </c>
      <c r="AO133">
        <v>8167.1996364593497</v>
      </c>
      <c r="AP133">
        <v>658.98975348472595</v>
      </c>
      <c r="AQ133">
        <v>997.44699406623795</v>
      </c>
      <c r="AR133">
        <v>3560.9909123182301</v>
      </c>
      <c r="AS133">
        <v>11403.660199493201</v>
      </c>
      <c r="AT133">
        <v>3198.31500196457</v>
      </c>
      <c r="AU133">
        <v>18020.818874120701</v>
      </c>
      <c r="AV133">
        <v>4811.9999961853</v>
      </c>
      <c r="AW133">
        <v>13321.668880462599</v>
      </c>
      <c r="AX133">
        <v>15738.999732971201</v>
      </c>
      <c r="AY133">
        <v>742.66649746894802</v>
      </c>
      <c r="AZ133">
        <v>344.524593472481</v>
      </c>
      <c r="BA133">
        <v>1682.46626901627</v>
      </c>
      <c r="BB133">
        <v>6657.1285343170202</v>
      </c>
      <c r="BC133">
        <v>1333.7303481102001</v>
      </c>
      <c r="BD133">
        <v>13503.3358917236</v>
      </c>
      <c r="BE133">
        <v>107.615173697472</v>
      </c>
      <c r="BF133">
        <v>0</v>
      </c>
      <c r="BG133">
        <v>0</v>
      </c>
      <c r="BH133">
        <v>104251.55728933211</v>
      </c>
      <c r="BI133" s="4"/>
      <c r="BT133" s="4"/>
    </row>
    <row r="134" spans="1:72" customFormat="1" ht="14.1" customHeight="1">
      <c r="A134" s="16">
        <v>51087</v>
      </c>
      <c r="B134" t="s">
        <v>93</v>
      </c>
      <c r="C134" s="16" t="s">
        <v>64</v>
      </c>
      <c r="D134">
        <v>2755.4990673065199</v>
      </c>
      <c r="E134">
        <v>111.038186132908</v>
      </c>
      <c r="F134">
        <v>0</v>
      </c>
      <c r="G134">
        <v>15583.6063795686</v>
      </c>
      <c r="H134">
        <v>29965.893343537999</v>
      </c>
      <c r="I134">
        <v>22.429999768734</v>
      </c>
      <c r="J134">
        <v>36.3419992923737</v>
      </c>
      <c r="K134">
        <v>507.61900091171299</v>
      </c>
      <c r="L134">
        <v>1571.1600036621101</v>
      </c>
      <c r="M134">
        <v>4031.0000267028799</v>
      </c>
      <c r="N134">
        <v>108.807603061199</v>
      </c>
      <c r="O134">
        <v>111.29799759388</v>
      </c>
      <c r="P134">
        <v>1484.8699655532801</v>
      </c>
      <c r="Q134">
        <v>412.102095842361</v>
      </c>
      <c r="R134">
        <v>0</v>
      </c>
      <c r="S134">
        <v>3303.36084938049</v>
      </c>
      <c r="T134">
        <v>0</v>
      </c>
      <c r="U134">
        <v>225.71799468994101</v>
      </c>
      <c r="V134">
        <v>599.81198120117199</v>
      </c>
      <c r="W134">
        <v>60830.556494206161</v>
      </c>
      <c r="X134" s="2"/>
      <c r="AJ134" s="4"/>
      <c r="AK134" s="2"/>
      <c r="AL134" s="16">
        <v>51087</v>
      </c>
      <c r="AM134" t="s">
        <v>93</v>
      </c>
      <c r="AN134" s="16" t="s">
        <v>64</v>
      </c>
      <c r="AO134">
        <v>2755.4990673065199</v>
      </c>
      <c r="AP134">
        <v>111.038186132908</v>
      </c>
      <c r="AQ134">
        <v>0</v>
      </c>
      <c r="AR134">
        <v>15583.6063795686</v>
      </c>
      <c r="AS134">
        <v>29965.893343537999</v>
      </c>
      <c r="AT134">
        <v>22.429999768734</v>
      </c>
      <c r="AU134">
        <v>36.3419992923737</v>
      </c>
      <c r="AV134">
        <v>507.61900091171299</v>
      </c>
      <c r="AW134">
        <v>1571.1600036621101</v>
      </c>
      <c r="AX134">
        <v>4031.0000267028799</v>
      </c>
      <c r="AY134">
        <v>108.807603061199</v>
      </c>
      <c r="AZ134">
        <v>111.29799759388</v>
      </c>
      <c r="BA134">
        <v>1484.8699655532801</v>
      </c>
      <c r="BB134">
        <v>412.102095842361</v>
      </c>
      <c r="BC134">
        <v>0</v>
      </c>
      <c r="BD134">
        <v>3303.36084938049</v>
      </c>
      <c r="BE134">
        <v>0</v>
      </c>
      <c r="BF134">
        <v>225.71799468994101</v>
      </c>
      <c r="BG134">
        <v>599.81198120117199</v>
      </c>
      <c r="BH134">
        <v>60830.556494206161</v>
      </c>
      <c r="BI134" s="4"/>
      <c r="BT134" s="4"/>
    </row>
    <row r="135" spans="1:72" customFormat="1" ht="14.1" customHeight="1">
      <c r="A135" s="16">
        <v>51091</v>
      </c>
      <c r="B135" t="s">
        <v>94</v>
      </c>
      <c r="C135" s="16" t="s">
        <v>64</v>
      </c>
      <c r="D135">
        <v>21.284721404313999</v>
      </c>
      <c r="E135">
        <v>0.89827842265367497</v>
      </c>
      <c r="F135">
        <v>244.00000560283701</v>
      </c>
      <c r="G135">
        <v>0</v>
      </c>
      <c r="H135">
        <v>0</v>
      </c>
      <c r="I135">
        <v>571.80100679397594</v>
      </c>
      <c r="J135">
        <v>1994.32899957104</v>
      </c>
      <c r="K135">
        <v>401.48600673675497</v>
      </c>
      <c r="L135">
        <v>6761.0000782012903</v>
      </c>
      <c r="M135">
        <v>39120.000518798799</v>
      </c>
      <c r="N135">
        <v>2.3530000494793102</v>
      </c>
      <c r="O135">
        <v>36.264000073075302</v>
      </c>
      <c r="P135">
        <v>0</v>
      </c>
      <c r="Q135">
        <v>0</v>
      </c>
      <c r="R135">
        <v>233.159959197044</v>
      </c>
      <c r="S135">
        <v>0</v>
      </c>
      <c r="T135">
        <v>9.8400421813130396</v>
      </c>
      <c r="U135">
        <v>0</v>
      </c>
      <c r="V135">
        <v>0</v>
      </c>
      <c r="W135">
        <v>49396.416617032577</v>
      </c>
      <c r="X135" s="2"/>
      <c r="AJ135" s="4"/>
      <c r="AK135" s="2"/>
      <c r="AL135" s="16">
        <v>51091</v>
      </c>
      <c r="AM135" t="s">
        <v>94</v>
      </c>
      <c r="AN135" s="16" t="s">
        <v>64</v>
      </c>
      <c r="AO135">
        <v>21.284721404313999</v>
      </c>
      <c r="AP135">
        <v>0.89827842265367497</v>
      </c>
      <c r="AQ135">
        <v>244.00000560283701</v>
      </c>
      <c r="AR135">
        <v>0</v>
      </c>
      <c r="AS135">
        <v>0</v>
      </c>
      <c r="AT135">
        <v>571.80100679397594</v>
      </c>
      <c r="AU135">
        <v>1994.32899957104</v>
      </c>
      <c r="AV135">
        <v>401.48600673675497</v>
      </c>
      <c r="AW135">
        <v>6761.0000782012903</v>
      </c>
      <c r="AX135">
        <v>39120.000518798799</v>
      </c>
      <c r="AY135">
        <v>2.3530000494793102</v>
      </c>
      <c r="AZ135">
        <v>36.264000073075302</v>
      </c>
      <c r="BA135">
        <v>0</v>
      </c>
      <c r="BB135">
        <v>0</v>
      </c>
      <c r="BC135">
        <v>233.159959197044</v>
      </c>
      <c r="BD135">
        <v>0</v>
      </c>
      <c r="BE135">
        <v>9.8400421813130396</v>
      </c>
      <c r="BF135">
        <v>0</v>
      </c>
      <c r="BG135">
        <v>0</v>
      </c>
      <c r="BH135">
        <v>49396.416617032577</v>
      </c>
      <c r="BI135" s="4"/>
      <c r="BT135" s="4"/>
    </row>
    <row r="136" spans="1:72" customFormat="1" ht="14.1" customHeight="1">
      <c r="A136" s="16">
        <v>51093</v>
      </c>
      <c r="B136" t="s">
        <v>95</v>
      </c>
      <c r="C136" s="16" t="s">
        <v>64</v>
      </c>
      <c r="D136">
        <v>10117.5419006348</v>
      </c>
      <c r="E136">
        <v>200.01618909835801</v>
      </c>
      <c r="F136">
        <v>0.57999998703598998</v>
      </c>
      <c r="G136">
        <v>228.20599365234401</v>
      </c>
      <c r="H136">
        <v>1064.2099609375</v>
      </c>
      <c r="I136">
        <v>1676.44798278809</v>
      </c>
      <c r="J136">
        <v>14326.2810516357</v>
      </c>
      <c r="K136">
        <v>15545.000488281299</v>
      </c>
      <c r="L136">
        <v>2030.4540100097699</v>
      </c>
      <c r="M136">
        <v>5762.0000839233398</v>
      </c>
      <c r="N136">
        <v>70.1563996076584</v>
      </c>
      <c r="O136">
        <v>558.93502712249801</v>
      </c>
      <c r="P136">
        <v>3162.5381660461398</v>
      </c>
      <c r="Q136">
        <v>1518.7569065094001</v>
      </c>
      <c r="R136">
        <v>616.826735496521</v>
      </c>
      <c r="S136">
        <v>18021.164489746101</v>
      </c>
      <c r="T136">
        <v>12.194200843572601</v>
      </c>
      <c r="U136">
        <v>0</v>
      </c>
      <c r="V136">
        <v>0</v>
      </c>
      <c r="W136">
        <v>74911.309586320131</v>
      </c>
      <c r="X136" s="2"/>
      <c r="AJ136" s="4"/>
      <c r="AK136" s="2"/>
      <c r="AL136" s="16">
        <v>51093</v>
      </c>
      <c r="AM136" t="s">
        <v>95</v>
      </c>
      <c r="AN136" s="16" t="s">
        <v>64</v>
      </c>
      <c r="AO136">
        <v>10117.5419006348</v>
      </c>
      <c r="AP136">
        <v>200.01618909835801</v>
      </c>
      <c r="AQ136">
        <v>0.57999998703598998</v>
      </c>
      <c r="AR136">
        <v>228.20599365234401</v>
      </c>
      <c r="AS136">
        <v>1064.2099609375</v>
      </c>
      <c r="AT136">
        <v>1676.44798278809</v>
      </c>
      <c r="AU136">
        <v>14326.2810516357</v>
      </c>
      <c r="AV136">
        <v>15545.000488281299</v>
      </c>
      <c r="AW136">
        <v>2030.4540100097699</v>
      </c>
      <c r="AX136">
        <v>5762.0000839233398</v>
      </c>
      <c r="AY136">
        <v>70.1563996076584</v>
      </c>
      <c r="AZ136">
        <v>558.93502712249801</v>
      </c>
      <c r="BA136">
        <v>3162.5381660461398</v>
      </c>
      <c r="BB136">
        <v>1518.7569065094001</v>
      </c>
      <c r="BC136">
        <v>616.826735496521</v>
      </c>
      <c r="BD136">
        <v>18021.164489746101</v>
      </c>
      <c r="BE136">
        <v>12.194200843572601</v>
      </c>
      <c r="BF136">
        <v>0</v>
      </c>
      <c r="BG136">
        <v>0</v>
      </c>
      <c r="BH136">
        <v>74911.309586320131</v>
      </c>
      <c r="BI136" s="4"/>
      <c r="BT136" s="4"/>
    </row>
    <row r="137" spans="1:72" customFormat="1" ht="14.1" customHeight="1">
      <c r="A137" s="16">
        <v>51095</v>
      </c>
      <c r="B137" t="s">
        <v>96</v>
      </c>
      <c r="C137" s="16" t="s">
        <v>64</v>
      </c>
      <c r="D137">
        <v>505.01826524734503</v>
      </c>
      <c r="E137">
        <v>7.13272629678249</v>
      </c>
      <c r="F137">
        <v>0</v>
      </c>
      <c r="G137">
        <v>3579.7669530957901</v>
      </c>
      <c r="H137">
        <v>7519.8890182226896</v>
      </c>
      <c r="I137">
        <v>938.42600718140602</v>
      </c>
      <c r="J137">
        <v>4226.3909442387503</v>
      </c>
      <c r="K137">
        <v>401.99999856948898</v>
      </c>
      <c r="L137">
        <v>83.339998126029997</v>
      </c>
      <c r="M137">
        <v>1602.9999141693099</v>
      </c>
      <c r="N137">
        <v>54.959600150585203</v>
      </c>
      <c r="O137">
        <v>378.16099309921299</v>
      </c>
      <c r="P137">
        <v>390.99999284744302</v>
      </c>
      <c r="Q137">
        <v>0</v>
      </c>
      <c r="R137">
        <v>0</v>
      </c>
      <c r="S137">
        <v>7.4739998355507904</v>
      </c>
      <c r="T137">
        <v>0</v>
      </c>
      <c r="U137">
        <v>0</v>
      </c>
      <c r="V137">
        <v>0</v>
      </c>
      <c r="W137">
        <v>19696.558411080383</v>
      </c>
      <c r="X137" s="2"/>
      <c r="AJ137" s="4"/>
      <c r="AK137" s="2"/>
      <c r="AL137" s="16">
        <v>51095</v>
      </c>
      <c r="AM137" t="s">
        <v>96</v>
      </c>
      <c r="AN137" s="16" t="s">
        <v>64</v>
      </c>
      <c r="AO137">
        <v>505.01826524734503</v>
      </c>
      <c r="AP137">
        <v>7.13272629678249</v>
      </c>
      <c r="AQ137">
        <v>0</v>
      </c>
      <c r="AR137">
        <v>3579.7669530957901</v>
      </c>
      <c r="AS137">
        <v>7519.8890182226896</v>
      </c>
      <c r="AT137">
        <v>938.42600718140602</v>
      </c>
      <c r="AU137">
        <v>4226.3909442387503</v>
      </c>
      <c r="AV137">
        <v>401.99999856948898</v>
      </c>
      <c r="AW137">
        <v>83.339998126029997</v>
      </c>
      <c r="AX137">
        <v>1602.9999141693099</v>
      </c>
      <c r="AY137">
        <v>54.959600150585203</v>
      </c>
      <c r="AZ137">
        <v>378.16099309921299</v>
      </c>
      <c r="BA137">
        <v>390.99999284744302</v>
      </c>
      <c r="BB137">
        <v>0</v>
      </c>
      <c r="BC137">
        <v>0</v>
      </c>
      <c r="BD137">
        <v>7.4739998355507904</v>
      </c>
      <c r="BE137">
        <v>0</v>
      </c>
      <c r="BF137">
        <v>0</v>
      </c>
      <c r="BG137">
        <v>0</v>
      </c>
      <c r="BH137">
        <v>19696.558411080383</v>
      </c>
      <c r="BI137" s="4"/>
      <c r="BT137" s="4"/>
    </row>
    <row r="138" spans="1:72" customFormat="1" ht="14.1" customHeight="1">
      <c r="A138" s="16">
        <v>51097</v>
      </c>
      <c r="B138" t="s">
        <v>97</v>
      </c>
      <c r="C138" s="16" t="s">
        <v>64</v>
      </c>
      <c r="D138">
        <v>10203.3591575623</v>
      </c>
      <c r="E138">
        <v>320.55851888656599</v>
      </c>
      <c r="F138">
        <v>145.37299698591201</v>
      </c>
      <c r="G138">
        <v>0</v>
      </c>
      <c r="H138">
        <v>0</v>
      </c>
      <c r="I138">
        <v>771.51400756835903</v>
      </c>
      <c r="J138">
        <v>3754.6100158691402</v>
      </c>
      <c r="K138">
        <v>858.39197683334396</v>
      </c>
      <c r="L138">
        <v>2118.0209255218501</v>
      </c>
      <c r="M138">
        <v>2770.9999065399202</v>
      </c>
      <c r="N138">
        <v>48.439398542046497</v>
      </c>
      <c r="O138">
        <v>44.0198983550072</v>
      </c>
      <c r="P138">
        <v>0</v>
      </c>
      <c r="Q138">
        <v>5728.66674613953</v>
      </c>
      <c r="R138">
        <v>380.22072076797502</v>
      </c>
      <c r="S138">
        <v>11528.509284973101</v>
      </c>
      <c r="T138">
        <v>11.9453788623214</v>
      </c>
      <c r="U138">
        <v>0</v>
      </c>
      <c r="V138">
        <v>0</v>
      </c>
      <c r="W138">
        <v>38684.628933407374</v>
      </c>
      <c r="X138" s="2"/>
      <c r="AJ138" s="4"/>
      <c r="AK138" s="2"/>
      <c r="AL138" s="16">
        <v>51097</v>
      </c>
      <c r="AM138" t="s">
        <v>97</v>
      </c>
      <c r="AN138" s="16" t="s">
        <v>64</v>
      </c>
      <c r="AO138">
        <v>10203.3591575623</v>
      </c>
      <c r="AP138">
        <v>320.55851888656599</v>
      </c>
      <c r="AQ138">
        <v>145.37299698591201</v>
      </c>
      <c r="AR138">
        <v>0</v>
      </c>
      <c r="AS138">
        <v>0</v>
      </c>
      <c r="AT138">
        <v>771.51400756835903</v>
      </c>
      <c r="AU138">
        <v>3754.6100158691402</v>
      </c>
      <c r="AV138">
        <v>858.39197683334396</v>
      </c>
      <c r="AW138">
        <v>2118.0209255218501</v>
      </c>
      <c r="AX138">
        <v>2770.9999065399202</v>
      </c>
      <c r="AY138">
        <v>48.439398542046497</v>
      </c>
      <c r="AZ138">
        <v>44.0198983550072</v>
      </c>
      <c r="BA138">
        <v>0</v>
      </c>
      <c r="BB138">
        <v>5728.66674613953</v>
      </c>
      <c r="BC138">
        <v>380.22072076797502</v>
      </c>
      <c r="BD138">
        <v>11528.509284973101</v>
      </c>
      <c r="BE138">
        <v>11.9453788623214</v>
      </c>
      <c r="BF138">
        <v>0</v>
      </c>
      <c r="BG138">
        <v>0</v>
      </c>
      <c r="BH138">
        <v>38684.628933407374</v>
      </c>
      <c r="BI138" s="4"/>
      <c r="BT138" s="4"/>
    </row>
    <row r="139" spans="1:72" customFormat="1" ht="14.1" customHeight="1">
      <c r="A139" s="16">
        <v>51099</v>
      </c>
      <c r="B139" t="s">
        <v>98</v>
      </c>
      <c r="C139" s="16" t="s">
        <v>64</v>
      </c>
      <c r="D139">
        <v>2657.4096111953299</v>
      </c>
      <c r="E139">
        <v>119.414543889463</v>
      </c>
      <c r="F139">
        <v>2.0919999272300598</v>
      </c>
      <c r="G139">
        <v>0.27700001001357999</v>
      </c>
      <c r="H139">
        <v>1.67900002002716</v>
      </c>
      <c r="I139">
        <v>1847.41597083956</v>
      </c>
      <c r="J139">
        <v>9449.8649588599801</v>
      </c>
      <c r="K139">
        <v>1920.3429592847799</v>
      </c>
      <c r="L139">
        <v>4488.5489958226699</v>
      </c>
      <c r="M139">
        <v>6974.9999421238899</v>
      </c>
      <c r="N139">
        <v>65.661896189209102</v>
      </c>
      <c r="O139">
        <v>282.892998857424</v>
      </c>
      <c r="P139">
        <v>0</v>
      </c>
      <c r="Q139">
        <v>1026.56701971591</v>
      </c>
      <c r="R139">
        <v>1.7799706304504099</v>
      </c>
      <c r="S139">
        <v>2852.9476936757601</v>
      </c>
      <c r="T139">
        <v>7.9985550167293695E-2</v>
      </c>
      <c r="U139">
        <v>0</v>
      </c>
      <c r="V139">
        <v>0</v>
      </c>
      <c r="W139">
        <v>31691.974546591864</v>
      </c>
      <c r="X139" s="2"/>
      <c r="AJ139" s="4"/>
      <c r="AK139" s="2"/>
      <c r="AL139" s="16">
        <v>51099</v>
      </c>
      <c r="AM139" t="s">
        <v>98</v>
      </c>
      <c r="AN139" s="16" t="s">
        <v>64</v>
      </c>
      <c r="AO139">
        <v>2657.4096111953299</v>
      </c>
      <c r="AP139">
        <v>119.414543889463</v>
      </c>
      <c r="AQ139">
        <v>2.0919999272300598</v>
      </c>
      <c r="AR139">
        <v>0.27700001001357999</v>
      </c>
      <c r="AS139">
        <v>1.67900002002716</v>
      </c>
      <c r="AT139">
        <v>1847.41597083956</v>
      </c>
      <c r="AU139">
        <v>9449.8649588599801</v>
      </c>
      <c r="AV139">
        <v>1920.3429592847799</v>
      </c>
      <c r="AW139">
        <v>4488.5489958226699</v>
      </c>
      <c r="AX139">
        <v>6974.9999421238899</v>
      </c>
      <c r="AY139">
        <v>65.661896189209102</v>
      </c>
      <c r="AZ139">
        <v>282.892998857424</v>
      </c>
      <c r="BA139">
        <v>0</v>
      </c>
      <c r="BB139">
        <v>1026.56701971591</v>
      </c>
      <c r="BC139">
        <v>1.7799706304504099</v>
      </c>
      <c r="BD139">
        <v>2852.9476936757601</v>
      </c>
      <c r="BE139">
        <v>7.9985550167293695E-2</v>
      </c>
      <c r="BF139">
        <v>0</v>
      </c>
      <c r="BG139">
        <v>0</v>
      </c>
      <c r="BH139">
        <v>31691.974546591864</v>
      </c>
      <c r="BI139" s="4"/>
      <c r="BT139" s="4"/>
    </row>
    <row r="140" spans="1:72" customFormat="1" ht="14.1" customHeight="1">
      <c r="A140" s="16">
        <v>51101</v>
      </c>
      <c r="B140" t="s">
        <v>99</v>
      </c>
      <c r="C140" s="16" t="s">
        <v>64</v>
      </c>
      <c r="D140">
        <v>6657.2899608612097</v>
      </c>
      <c r="E140">
        <v>215.36850452423101</v>
      </c>
      <c r="F140">
        <v>47.999999150633798</v>
      </c>
      <c r="G140">
        <v>0</v>
      </c>
      <c r="H140">
        <v>0</v>
      </c>
      <c r="I140">
        <v>1186.1700202822699</v>
      </c>
      <c r="J140">
        <v>6079.77701640129</v>
      </c>
      <c r="K140">
        <v>1007.58199501038</v>
      </c>
      <c r="L140">
        <v>2116.1009674072302</v>
      </c>
      <c r="M140">
        <v>3007.99999809265</v>
      </c>
      <c r="N140">
        <v>89.940797775983796</v>
      </c>
      <c r="O140">
        <v>251.49299800396</v>
      </c>
      <c r="P140">
        <v>2251.3850049972498</v>
      </c>
      <c r="Q140">
        <v>4290.8228626251203</v>
      </c>
      <c r="R140">
        <v>262.593163132668</v>
      </c>
      <c r="S140">
        <v>7596.6678619384802</v>
      </c>
      <c r="T140">
        <v>8.4950922541320306</v>
      </c>
      <c r="U140">
        <v>0</v>
      </c>
      <c r="V140">
        <v>0</v>
      </c>
      <c r="W140">
        <v>35069.686242457494</v>
      </c>
      <c r="X140" s="2"/>
      <c r="AJ140" s="4"/>
      <c r="AK140" s="2"/>
      <c r="AL140" s="16">
        <v>51101</v>
      </c>
      <c r="AM140" t="s">
        <v>99</v>
      </c>
      <c r="AN140" s="16" t="s">
        <v>64</v>
      </c>
      <c r="AO140">
        <v>6657.2899608612097</v>
      </c>
      <c r="AP140">
        <v>215.36850452423101</v>
      </c>
      <c r="AQ140">
        <v>47.999999150633798</v>
      </c>
      <c r="AR140">
        <v>0</v>
      </c>
      <c r="AS140">
        <v>0</v>
      </c>
      <c r="AT140">
        <v>1186.1700202822699</v>
      </c>
      <c r="AU140">
        <v>6079.77701640129</v>
      </c>
      <c r="AV140">
        <v>1007.58199501038</v>
      </c>
      <c r="AW140">
        <v>2116.1009674072302</v>
      </c>
      <c r="AX140">
        <v>3007.99999809265</v>
      </c>
      <c r="AY140">
        <v>89.940797775983796</v>
      </c>
      <c r="AZ140">
        <v>251.49299800396</v>
      </c>
      <c r="BA140">
        <v>2251.3850049972498</v>
      </c>
      <c r="BB140">
        <v>4290.8228626251203</v>
      </c>
      <c r="BC140">
        <v>262.593163132668</v>
      </c>
      <c r="BD140">
        <v>7596.6678619384802</v>
      </c>
      <c r="BE140">
        <v>8.4950922541320306</v>
      </c>
      <c r="BF140">
        <v>0</v>
      </c>
      <c r="BG140">
        <v>0</v>
      </c>
      <c r="BH140">
        <v>35069.686242457494</v>
      </c>
      <c r="BI140" s="4"/>
      <c r="BT140" s="4"/>
    </row>
    <row r="141" spans="1:72" customFormat="1" ht="14.1" customHeight="1">
      <c r="A141" s="16">
        <v>51103</v>
      </c>
      <c r="B141" t="s">
        <v>100</v>
      </c>
      <c r="C141" s="16" t="s">
        <v>64</v>
      </c>
      <c r="D141">
        <v>2935.2790103554698</v>
      </c>
      <c r="E141">
        <v>383.62554534524702</v>
      </c>
      <c r="F141">
        <v>159.240992218256</v>
      </c>
      <c r="G141">
        <v>0</v>
      </c>
      <c r="H141">
        <v>0</v>
      </c>
      <c r="I141">
        <v>1873.8820047378499</v>
      </c>
      <c r="J141">
        <v>8863.3338260650598</v>
      </c>
      <c r="K141">
        <v>364.85100604593799</v>
      </c>
      <c r="L141">
        <v>111.654000200331</v>
      </c>
      <c r="M141">
        <v>547.00001507997501</v>
      </c>
      <c r="N141">
        <v>8.6279999691760203</v>
      </c>
      <c r="O141">
        <v>128.57099503278701</v>
      </c>
      <c r="P141">
        <v>814.14897486567497</v>
      </c>
      <c r="Q141">
        <v>1919.6500118076799</v>
      </c>
      <c r="R141">
        <v>0.56402313100261403</v>
      </c>
      <c r="S141">
        <v>3665.6205612420999</v>
      </c>
      <c r="T141">
        <v>7.3714857768209199E-2</v>
      </c>
      <c r="U141">
        <v>0</v>
      </c>
      <c r="V141">
        <v>0</v>
      </c>
      <c r="W141">
        <v>21776.122680954315</v>
      </c>
      <c r="X141" s="2"/>
      <c r="AJ141" s="4"/>
      <c r="AK141" s="2"/>
      <c r="AL141" s="16">
        <v>51103</v>
      </c>
      <c r="AM141" t="s">
        <v>100</v>
      </c>
      <c r="AN141" s="16" t="s">
        <v>64</v>
      </c>
      <c r="AO141">
        <v>2935.2790103554698</v>
      </c>
      <c r="AP141">
        <v>383.62554534524702</v>
      </c>
      <c r="AQ141">
        <v>159.240992218256</v>
      </c>
      <c r="AR141">
        <v>0</v>
      </c>
      <c r="AS141">
        <v>0</v>
      </c>
      <c r="AT141">
        <v>1873.8820047378499</v>
      </c>
      <c r="AU141">
        <v>8863.3338260650598</v>
      </c>
      <c r="AV141">
        <v>364.85100604593799</v>
      </c>
      <c r="AW141">
        <v>111.654000200331</v>
      </c>
      <c r="AX141">
        <v>547.00001507997501</v>
      </c>
      <c r="AY141">
        <v>8.6279999691760203</v>
      </c>
      <c r="AZ141">
        <v>128.57099503278701</v>
      </c>
      <c r="BA141">
        <v>814.14897486567497</v>
      </c>
      <c r="BB141">
        <v>1919.6500118076799</v>
      </c>
      <c r="BC141">
        <v>0.56402313100261403</v>
      </c>
      <c r="BD141">
        <v>3665.6205612420999</v>
      </c>
      <c r="BE141">
        <v>7.3714857768209199E-2</v>
      </c>
      <c r="BF141">
        <v>0</v>
      </c>
      <c r="BG141">
        <v>0</v>
      </c>
      <c r="BH141">
        <v>21776.122680954315</v>
      </c>
      <c r="BI141" s="4"/>
      <c r="BT141" s="4"/>
    </row>
    <row r="142" spans="1:72" customFormat="1" ht="14.1" customHeight="1">
      <c r="A142" s="16">
        <v>51107</v>
      </c>
      <c r="B142" t="s">
        <v>101</v>
      </c>
      <c r="C142" s="16" t="s">
        <v>64</v>
      </c>
      <c r="D142">
        <v>4846.4589881897</v>
      </c>
      <c r="E142">
        <v>256.946232318878</v>
      </c>
      <c r="F142">
        <v>4937.0000419616699</v>
      </c>
      <c r="G142">
        <v>4423.6909198761005</v>
      </c>
      <c r="H142">
        <v>20110.412887573199</v>
      </c>
      <c r="I142">
        <v>2411.7180087258998</v>
      </c>
      <c r="J142">
        <v>21851.371780458801</v>
      </c>
      <c r="K142">
        <v>2302.99998474121</v>
      </c>
      <c r="L142">
        <v>33240.096130371101</v>
      </c>
      <c r="M142">
        <v>58826.001373291001</v>
      </c>
      <c r="N142">
        <v>173.56800091266601</v>
      </c>
      <c r="O142">
        <v>1968.25757980347</v>
      </c>
      <c r="P142">
        <v>1006.11723470688</v>
      </c>
      <c r="Q142">
        <v>500.88279676437401</v>
      </c>
      <c r="R142">
        <v>920.94935512542702</v>
      </c>
      <c r="S142">
        <v>2693.12229347229</v>
      </c>
      <c r="T142">
        <v>48.826263427734403</v>
      </c>
      <c r="U142">
        <v>0</v>
      </c>
      <c r="V142">
        <v>0</v>
      </c>
      <c r="W142">
        <v>160518.4198717204</v>
      </c>
      <c r="X142" s="2"/>
      <c r="AJ142" s="4"/>
      <c r="AK142" s="2"/>
      <c r="AL142" s="16">
        <v>51107</v>
      </c>
      <c r="AM142" t="s">
        <v>101</v>
      </c>
      <c r="AN142" s="16" t="s">
        <v>64</v>
      </c>
      <c r="AO142">
        <v>4846.4589881897</v>
      </c>
      <c r="AP142">
        <v>256.946232318878</v>
      </c>
      <c r="AQ142">
        <v>4937.0000419616699</v>
      </c>
      <c r="AR142">
        <v>4423.6909198761005</v>
      </c>
      <c r="AS142">
        <v>20110.412887573199</v>
      </c>
      <c r="AT142">
        <v>2411.7180087258998</v>
      </c>
      <c r="AU142">
        <v>21851.371780458801</v>
      </c>
      <c r="AV142">
        <v>2302.99998474121</v>
      </c>
      <c r="AW142">
        <v>33240.096130371101</v>
      </c>
      <c r="AX142">
        <v>58826.001373291001</v>
      </c>
      <c r="AY142">
        <v>173.56800091266601</v>
      </c>
      <c r="AZ142">
        <v>1968.25757980347</v>
      </c>
      <c r="BA142">
        <v>1006.11723470688</v>
      </c>
      <c r="BB142">
        <v>500.88279676437401</v>
      </c>
      <c r="BC142">
        <v>920.94935512542702</v>
      </c>
      <c r="BD142">
        <v>2693.12229347229</v>
      </c>
      <c r="BE142">
        <v>48.826263427734403</v>
      </c>
      <c r="BF142">
        <v>0</v>
      </c>
      <c r="BG142">
        <v>0</v>
      </c>
      <c r="BH142">
        <v>160518.4198717204</v>
      </c>
      <c r="BI142" s="4"/>
      <c r="BT142" s="4"/>
    </row>
    <row r="143" spans="1:72" customFormat="1" ht="14.1" customHeight="1">
      <c r="A143" s="16">
        <v>51109</v>
      </c>
      <c r="B143" t="s">
        <v>102</v>
      </c>
      <c r="C143" s="16" t="s">
        <v>64</v>
      </c>
      <c r="D143">
        <v>1683.7800266742699</v>
      </c>
      <c r="E143">
        <v>116.09365619719</v>
      </c>
      <c r="F143">
        <v>384.77402067184403</v>
      </c>
      <c r="G143">
        <v>0</v>
      </c>
      <c r="H143">
        <v>0</v>
      </c>
      <c r="I143">
        <v>3656.2389802932698</v>
      </c>
      <c r="J143">
        <v>15283.6711196899</v>
      </c>
      <c r="K143">
        <v>2732.0000929832499</v>
      </c>
      <c r="L143">
        <v>15480.9064006805</v>
      </c>
      <c r="M143">
        <v>19432.999881744399</v>
      </c>
      <c r="N143">
        <v>112.52880255878</v>
      </c>
      <c r="O143">
        <v>509.73931390047102</v>
      </c>
      <c r="P143">
        <v>453.88119691610302</v>
      </c>
      <c r="Q143">
        <v>512.11881911754597</v>
      </c>
      <c r="R143">
        <v>698.82023406028702</v>
      </c>
      <c r="S143">
        <v>1317.40898275375</v>
      </c>
      <c r="T143">
        <v>48.1824171617627</v>
      </c>
      <c r="U143">
        <v>0</v>
      </c>
      <c r="V143">
        <v>0</v>
      </c>
      <c r="W143">
        <v>62423.143945403324</v>
      </c>
      <c r="X143" s="2"/>
      <c r="AJ143" s="4"/>
      <c r="AK143" s="2"/>
      <c r="AL143" s="16">
        <v>51109</v>
      </c>
      <c r="AM143" t="s">
        <v>102</v>
      </c>
      <c r="AN143" s="16" t="s">
        <v>64</v>
      </c>
      <c r="AO143">
        <v>1683.7800266742699</v>
      </c>
      <c r="AP143">
        <v>116.09365619719</v>
      </c>
      <c r="AQ143">
        <v>384.77402067184403</v>
      </c>
      <c r="AR143">
        <v>0</v>
      </c>
      <c r="AS143">
        <v>0</v>
      </c>
      <c r="AT143">
        <v>3656.2389802932698</v>
      </c>
      <c r="AU143">
        <v>15283.6711196899</v>
      </c>
      <c r="AV143">
        <v>2732.0000929832499</v>
      </c>
      <c r="AW143">
        <v>15480.9064006805</v>
      </c>
      <c r="AX143">
        <v>19432.999881744399</v>
      </c>
      <c r="AY143">
        <v>112.52880255878</v>
      </c>
      <c r="AZ143">
        <v>509.73931390047102</v>
      </c>
      <c r="BA143">
        <v>453.88119691610302</v>
      </c>
      <c r="BB143">
        <v>512.11881911754597</v>
      </c>
      <c r="BC143">
        <v>698.82023406028702</v>
      </c>
      <c r="BD143">
        <v>1317.40898275375</v>
      </c>
      <c r="BE143">
        <v>48.1824171617627</v>
      </c>
      <c r="BF143">
        <v>0</v>
      </c>
      <c r="BG143">
        <v>0</v>
      </c>
      <c r="BH143">
        <v>62423.143945403324</v>
      </c>
      <c r="BI143" s="4"/>
      <c r="BT143" s="4"/>
    </row>
    <row r="144" spans="1:72" customFormat="1" ht="14.1" customHeight="1">
      <c r="A144" s="16">
        <v>51113</v>
      </c>
      <c r="B144" t="s">
        <v>103</v>
      </c>
      <c r="C144" s="16" t="s">
        <v>64</v>
      </c>
      <c r="D144">
        <v>3903.17227435112</v>
      </c>
      <c r="E144">
        <v>376.66412104666199</v>
      </c>
      <c r="F144">
        <v>1591.000002563</v>
      </c>
      <c r="G144">
        <v>0</v>
      </c>
      <c r="H144">
        <v>0</v>
      </c>
      <c r="I144">
        <v>1048.35997757316</v>
      </c>
      <c r="J144">
        <v>7374.6827410496799</v>
      </c>
      <c r="K144">
        <v>1975.9999955892599</v>
      </c>
      <c r="L144">
        <v>20244.999614715602</v>
      </c>
      <c r="M144">
        <v>38166.998987197898</v>
      </c>
      <c r="N144">
        <v>82.826898474246306</v>
      </c>
      <c r="O144">
        <v>334.78099751472502</v>
      </c>
      <c r="P144">
        <v>430.94407433271402</v>
      </c>
      <c r="Q144">
        <v>826.84089711308502</v>
      </c>
      <c r="R144">
        <v>1576.4073234796499</v>
      </c>
      <c r="S144">
        <v>3618.2258373498898</v>
      </c>
      <c r="T144">
        <v>152.126533381641</v>
      </c>
      <c r="U144">
        <v>0</v>
      </c>
      <c r="V144">
        <v>0</v>
      </c>
      <c r="W144">
        <v>81704.030275732337</v>
      </c>
      <c r="X144" s="2"/>
      <c r="AJ144" s="4"/>
      <c r="AK144" s="2"/>
      <c r="AL144" s="16">
        <v>51113</v>
      </c>
      <c r="AM144" t="s">
        <v>103</v>
      </c>
      <c r="AN144" s="16" t="s">
        <v>64</v>
      </c>
      <c r="AO144">
        <v>3903.17227435112</v>
      </c>
      <c r="AP144">
        <v>376.66412104666199</v>
      </c>
      <c r="AQ144">
        <v>1591.000002563</v>
      </c>
      <c r="AR144">
        <v>0</v>
      </c>
      <c r="AS144">
        <v>0</v>
      </c>
      <c r="AT144">
        <v>1048.35997757316</v>
      </c>
      <c r="AU144">
        <v>7374.6827410496799</v>
      </c>
      <c r="AV144">
        <v>1975.9999955892599</v>
      </c>
      <c r="AW144">
        <v>20244.999614715602</v>
      </c>
      <c r="AX144">
        <v>38166.998987197898</v>
      </c>
      <c r="AY144">
        <v>82.826898474246306</v>
      </c>
      <c r="AZ144">
        <v>334.78099751472502</v>
      </c>
      <c r="BA144">
        <v>430.94407433271402</v>
      </c>
      <c r="BB144">
        <v>826.84089711308502</v>
      </c>
      <c r="BC144">
        <v>1576.4073234796499</v>
      </c>
      <c r="BD144">
        <v>3618.2258373498898</v>
      </c>
      <c r="BE144">
        <v>152.126533381641</v>
      </c>
      <c r="BF144">
        <v>0</v>
      </c>
      <c r="BG144">
        <v>0</v>
      </c>
      <c r="BH144">
        <v>81704.030275732337</v>
      </c>
      <c r="BI144" s="4"/>
      <c r="BT144" s="4"/>
    </row>
    <row r="145" spans="1:72" customFormat="1" ht="14.1" customHeight="1">
      <c r="A145" s="16">
        <v>51115</v>
      </c>
      <c r="B145" t="s">
        <v>104</v>
      </c>
      <c r="C145" s="16" t="s">
        <v>64</v>
      </c>
      <c r="D145">
        <v>968.05348205566395</v>
      </c>
      <c r="E145">
        <v>40.854728698730497</v>
      </c>
      <c r="F145">
        <v>0</v>
      </c>
      <c r="G145">
        <v>0</v>
      </c>
      <c r="H145">
        <v>0</v>
      </c>
      <c r="I145">
        <v>1578.3269653320301</v>
      </c>
      <c r="J145">
        <v>7120.6748657226599</v>
      </c>
      <c r="K145">
        <v>0</v>
      </c>
      <c r="L145">
        <v>248.97300148010299</v>
      </c>
      <c r="M145">
        <v>330.50000381469698</v>
      </c>
      <c r="N145">
        <v>7.9550999999046299</v>
      </c>
      <c r="O145">
        <v>339.29202270507801</v>
      </c>
      <c r="P145">
        <v>0</v>
      </c>
      <c r="Q145">
        <v>50.047002315521198</v>
      </c>
      <c r="R145">
        <v>0</v>
      </c>
      <c r="S145">
        <v>1385.0448303222699</v>
      </c>
      <c r="T145">
        <v>0</v>
      </c>
      <c r="U145">
        <v>0</v>
      </c>
      <c r="V145">
        <v>0</v>
      </c>
      <c r="W145">
        <v>12069.722002446657</v>
      </c>
      <c r="X145" s="2"/>
      <c r="AJ145" s="4"/>
      <c r="AK145" s="2"/>
      <c r="AL145" s="16">
        <v>51115</v>
      </c>
      <c r="AM145" t="s">
        <v>104</v>
      </c>
      <c r="AN145" s="16" t="s">
        <v>64</v>
      </c>
      <c r="AO145">
        <v>968.05348205566395</v>
      </c>
      <c r="AP145">
        <v>40.854728698730497</v>
      </c>
      <c r="AQ145">
        <v>0</v>
      </c>
      <c r="AR145">
        <v>0</v>
      </c>
      <c r="AS145">
        <v>0</v>
      </c>
      <c r="AT145">
        <v>1578.3269653320301</v>
      </c>
      <c r="AU145">
        <v>7120.6748657226599</v>
      </c>
      <c r="AV145">
        <v>0</v>
      </c>
      <c r="AW145">
        <v>248.97300148010299</v>
      </c>
      <c r="AX145">
        <v>330.50000381469698</v>
      </c>
      <c r="AY145">
        <v>7.9550999999046299</v>
      </c>
      <c r="AZ145">
        <v>339.29202270507801</v>
      </c>
      <c r="BA145">
        <v>0</v>
      </c>
      <c r="BB145">
        <v>50.047002315521198</v>
      </c>
      <c r="BC145">
        <v>0</v>
      </c>
      <c r="BD145">
        <v>1385.0448303222699</v>
      </c>
      <c r="BE145">
        <v>0</v>
      </c>
      <c r="BF145">
        <v>0</v>
      </c>
      <c r="BG145">
        <v>0</v>
      </c>
      <c r="BH145">
        <v>12069.722002446657</v>
      </c>
      <c r="BI145" s="4"/>
      <c r="BT145" s="4"/>
    </row>
    <row r="146" spans="1:72" customFormat="1" ht="14.1" customHeight="1">
      <c r="A146" s="16">
        <v>51119</v>
      </c>
      <c r="B146" t="s">
        <v>105</v>
      </c>
      <c r="C146" s="16" t="s">
        <v>64</v>
      </c>
      <c r="D146">
        <v>5170.47021484375</v>
      </c>
      <c r="E146">
        <v>99.260648727417006</v>
      </c>
      <c r="F146">
        <v>0</v>
      </c>
      <c r="G146">
        <v>0</v>
      </c>
      <c r="H146">
        <v>0</v>
      </c>
      <c r="I146">
        <v>1436.1009979247999</v>
      </c>
      <c r="J146">
        <v>9175.8030395507794</v>
      </c>
      <c r="K146">
        <v>482.26598358154303</v>
      </c>
      <c r="L146">
        <v>850.42997741699196</v>
      </c>
      <c r="M146">
        <v>895.99996948242199</v>
      </c>
      <c r="N146">
        <v>235.36599731445301</v>
      </c>
      <c r="O146">
        <v>60.870998382568402</v>
      </c>
      <c r="P146">
        <v>1101.4510192871101</v>
      </c>
      <c r="Q146">
        <v>1471.82899475098</v>
      </c>
      <c r="R146">
        <v>2.06988593935966</v>
      </c>
      <c r="S146">
        <v>4183.7684326171902</v>
      </c>
      <c r="T146">
        <v>3.9736855775117902E-2</v>
      </c>
      <c r="U146">
        <v>0</v>
      </c>
      <c r="V146">
        <v>0</v>
      </c>
      <c r="W146">
        <v>25165.72589667514</v>
      </c>
      <c r="X146" s="2"/>
      <c r="AJ146" s="4"/>
      <c r="AK146" s="2"/>
      <c r="AL146" s="16">
        <v>51119</v>
      </c>
      <c r="AM146" t="s">
        <v>105</v>
      </c>
      <c r="AN146" s="16" t="s">
        <v>64</v>
      </c>
      <c r="AO146">
        <v>5170.47021484375</v>
      </c>
      <c r="AP146">
        <v>99.260648727417006</v>
      </c>
      <c r="AQ146">
        <v>0</v>
      </c>
      <c r="AR146">
        <v>0</v>
      </c>
      <c r="AS146">
        <v>0</v>
      </c>
      <c r="AT146">
        <v>1436.1009979247999</v>
      </c>
      <c r="AU146">
        <v>9175.8030395507794</v>
      </c>
      <c r="AV146">
        <v>482.26598358154303</v>
      </c>
      <c r="AW146">
        <v>850.42997741699196</v>
      </c>
      <c r="AX146">
        <v>895.99996948242199</v>
      </c>
      <c r="AY146">
        <v>235.36599731445301</v>
      </c>
      <c r="AZ146">
        <v>60.870998382568402</v>
      </c>
      <c r="BA146">
        <v>1101.4510192871101</v>
      </c>
      <c r="BB146">
        <v>1471.82899475098</v>
      </c>
      <c r="BC146">
        <v>2.06988593935966</v>
      </c>
      <c r="BD146">
        <v>4183.7684326171902</v>
      </c>
      <c r="BE146">
        <v>3.9736855775117902E-2</v>
      </c>
      <c r="BF146">
        <v>0</v>
      </c>
      <c r="BG146">
        <v>0</v>
      </c>
      <c r="BH146">
        <v>25165.72589667514</v>
      </c>
      <c r="BI146" s="4"/>
      <c r="BT146" s="4"/>
    </row>
    <row r="147" spans="1:72" customFormat="1" ht="14.1" customHeight="1">
      <c r="A147" s="16">
        <v>51121</v>
      </c>
      <c r="B147" t="s">
        <v>22</v>
      </c>
      <c r="C147" s="16" t="s">
        <v>64</v>
      </c>
      <c r="D147">
        <v>763.78476977348305</v>
      </c>
      <c r="E147">
        <v>36.215199410915403</v>
      </c>
      <c r="F147">
        <v>1766.99997806549</v>
      </c>
      <c r="G147">
        <v>2602.36791992188</v>
      </c>
      <c r="H147">
        <v>11858.12109375</v>
      </c>
      <c r="I147">
        <v>2779.7409365475201</v>
      </c>
      <c r="J147">
        <v>11181.627439335</v>
      </c>
      <c r="K147">
        <v>1851.4999389648401</v>
      </c>
      <c r="L147">
        <v>14079.9998092651</v>
      </c>
      <c r="M147">
        <v>37445.999984741196</v>
      </c>
      <c r="N147">
        <v>39.430098682641997</v>
      </c>
      <c r="O147">
        <v>602.59897017478897</v>
      </c>
      <c r="P147">
        <v>369.99999904632602</v>
      </c>
      <c r="Q147">
        <v>0</v>
      </c>
      <c r="R147">
        <v>2434.5637893676799</v>
      </c>
      <c r="S147">
        <v>0.18999999685911501</v>
      </c>
      <c r="T147">
        <v>115.435948312283</v>
      </c>
      <c r="U147">
        <v>0</v>
      </c>
      <c r="V147">
        <v>0</v>
      </c>
      <c r="W147">
        <v>87928.575875356008</v>
      </c>
      <c r="X147" s="2"/>
      <c r="AJ147" s="4"/>
      <c r="AK147" s="2"/>
      <c r="AL147" s="16">
        <v>51121</v>
      </c>
      <c r="AM147" t="s">
        <v>22</v>
      </c>
      <c r="AN147" s="16" t="s">
        <v>64</v>
      </c>
      <c r="AO147">
        <v>763.78476977348305</v>
      </c>
      <c r="AP147">
        <v>36.215199410915403</v>
      </c>
      <c r="AQ147">
        <v>1766.99997806549</v>
      </c>
      <c r="AR147">
        <v>2602.36791992188</v>
      </c>
      <c r="AS147">
        <v>11858.12109375</v>
      </c>
      <c r="AT147">
        <v>2779.7409365475201</v>
      </c>
      <c r="AU147">
        <v>11181.627439335</v>
      </c>
      <c r="AV147">
        <v>1851.4999389648401</v>
      </c>
      <c r="AW147">
        <v>14079.9998092651</v>
      </c>
      <c r="AX147">
        <v>37445.999984741196</v>
      </c>
      <c r="AY147">
        <v>39.430098682641997</v>
      </c>
      <c r="AZ147">
        <v>602.59897017478897</v>
      </c>
      <c r="BA147">
        <v>369.99999904632602</v>
      </c>
      <c r="BB147">
        <v>0</v>
      </c>
      <c r="BC147">
        <v>2434.5637893676799</v>
      </c>
      <c r="BD147">
        <v>0.18999999685911501</v>
      </c>
      <c r="BE147">
        <v>115.435948312283</v>
      </c>
      <c r="BF147">
        <v>0</v>
      </c>
      <c r="BG147">
        <v>0</v>
      </c>
      <c r="BH147">
        <v>87928.575875356008</v>
      </c>
      <c r="BI147" s="4"/>
      <c r="BT147" s="4"/>
    </row>
    <row r="148" spans="1:72" customFormat="1" ht="14.1" customHeight="1">
      <c r="A148" s="16">
        <v>51125</v>
      </c>
      <c r="B148" t="s">
        <v>106</v>
      </c>
      <c r="C148" s="16" t="s">
        <v>64</v>
      </c>
      <c r="D148">
        <v>657.92547620087896</v>
      </c>
      <c r="E148">
        <v>29.074527544435099</v>
      </c>
      <c r="F148">
        <v>842.65298644453298</v>
      </c>
      <c r="G148">
        <v>0</v>
      </c>
      <c r="H148">
        <v>0</v>
      </c>
      <c r="I148">
        <v>2934.1279805302602</v>
      </c>
      <c r="J148">
        <v>8749.4251159131509</v>
      </c>
      <c r="K148">
        <v>831.00001443177496</v>
      </c>
      <c r="L148">
        <v>12420.000096321101</v>
      </c>
      <c r="M148">
        <v>24179.999849557898</v>
      </c>
      <c r="N148">
        <v>176.356100402772</v>
      </c>
      <c r="O148">
        <v>1104.23129376769</v>
      </c>
      <c r="P148">
        <v>103.99999867193399</v>
      </c>
      <c r="Q148">
        <v>0</v>
      </c>
      <c r="R148">
        <v>0</v>
      </c>
      <c r="S148">
        <v>110.26799753122</v>
      </c>
      <c r="T148">
        <v>0</v>
      </c>
      <c r="U148">
        <v>0</v>
      </c>
      <c r="V148">
        <v>0</v>
      </c>
      <c r="W148">
        <v>52139.06143731765</v>
      </c>
      <c r="X148" s="2"/>
      <c r="AJ148" s="4"/>
      <c r="AK148" s="2"/>
      <c r="AL148" s="16">
        <v>51125</v>
      </c>
      <c r="AM148" t="s">
        <v>106</v>
      </c>
      <c r="AN148" s="16" t="s">
        <v>64</v>
      </c>
      <c r="AO148">
        <v>657.92547620087896</v>
      </c>
      <c r="AP148">
        <v>29.074527544435099</v>
      </c>
      <c r="AQ148">
        <v>842.65298644453298</v>
      </c>
      <c r="AR148">
        <v>0</v>
      </c>
      <c r="AS148">
        <v>0</v>
      </c>
      <c r="AT148">
        <v>2934.1279805302602</v>
      </c>
      <c r="AU148">
        <v>8749.4251159131509</v>
      </c>
      <c r="AV148">
        <v>831.00001443177496</v>
      </c>
      <c r="AW148">
        <v>12420.000096321101</v>
      </c>
      <c r="AX148">
        <v>24179.999849557898</v>
      </c>
      <c r="AY148">
        <v>176.356100402772</v>
      </c>
      <c r="AZ148">
        <v>1104.23129376769</v>
      </c>
      <c r="BA148">
        <v>103.99999867193399</v>
      </c>
      <c r="BB148">
        <v>0</v>
      </c>
      <c r="BC148">
        <v>0</v>
      </c>
      <c r="BD148">
        <v>110.26799753122</v>
      </c>
      <c r="BE148">
        <v>0</v>
      </c>
      <c r="BF148">
        <v>0</v>
      </c>
      <c r="BG148">
        <v>0</v>
      </c>
      <c r="BH148">
        <v>52139.06143731765</v>
      </c>
      <c r="BI148" s="4"/>
      <c r="BT148" s="4"/>
    </row>
    <row r="149" spans="1:72" customFormat="1" ht="14.1" customHeight="1">
      <c r="A149" s="16">
        <v>51127</v>
      </c>
      <c r="B149" t="s">
        <v>107</v>
      </c>
      <c r="C149" s="16" t="s">
        <v>64</v>
      </c>
      <c r="D149">
        <v>3449.63088226318</v>
      </c>
      <c r="E149">
        <v>201.30145215988199</v>
      </c>
      <c r="F149">
        <v>35.374697864055598</v>
      </c>
      <c r="G149">
        <v>0</v>
      </c>
      <c r="H149">
        <v>0</v>
      </c>
      <c r="I149">
        <v>1716.1520328521699</v>
      </c>
      <c r="J149">
        <v>6091.8189697265598</v>
      </c>
      <c r="K149">
        <v>1729</v>
      </c>
      <c r="L149">
        <v>1296.0740032195999</v>
      </c>
      <c r="M149">
        <v>1946.00000762939</v>
      </c>
      <c r="N149">
        <v>200.57699775695801</v>
      </c>
      <c r="O149">
        <v>0.52100001182407096</v>
      </c>
      <c r="P149">
        <v>663.66925811767601</v>
      </c>
      <c r="Q149">
        <v>1993.8117065429699</v>
      </c>
      <c r="R149">
        <v>0</v>
      </c>
      <c r="S149">
        <v>3761.2561569213899</v>
      </c>
      <c r="T149">
        <v>0</v>
      </c>
      <c r="U149">
        <v>0</v>
      </c>
      <c r="V149">
        <v>0</v>
      </c>
      <c r="W149">
        <v>23085.187165065654</v>
      </c>
      <c r="X149" s="2"/>
      <c r="AJ149" s="4"/>
      <c r="AK149" s="2"/>
      <c r="AL149" s="16">
        <v>51127</v>
      </c>
      <c r="AM149" t="s">
        <v>107</v>
      </c>
      <c r="AN149" s="16" t="s">
        <v>64</v>
      </c>
      <c r="AO149">
        <v>3449.63088226318</v>
      </c>
      <c r="AP149">
        <v>201.30145215988199</v>
      </c>
      <c r="AQ149">
        <v>35.374697864055598</v>
      </c>
      <c r="AR149">
        <v>0</v>
      </c>
      <c r="AS149">
        <v>0</v>
      </c>
      <c r="AT149">
        <v>1716.1520328521699</v>
      </c>
      <c r="AU149">
        <v>6091.8189697265598</v>
      </c>
      <c r="AV149">
        <v>1729</v>
      </c>
      <c r="AW149">
        <v>1296.0740032195999</v>
      </c>
      <c r="AX149">
        <v>1946.00000762939</v>
      </c>
      <c r="AY149">
        <v>200.57699775695801</v>
      </c>
      <c r="AZ149">
        <v>0.52100001182407096</v>
      </c>
      <c r="BA149">
        <v>663.66925811767601</v>
      </c>
      <c r="BB149">
        <v>1993.8117065429699</v>
      </c>
      <c r="BC149">
        <v>0</v>
      </c>
      <c r="BD149">
        <v>3761.2561569213899</v>
      </c>
      <c r="BE149">
        <v>0</v>
      </c>
      <c r="BF149">
        <v>0</v>
      </c>
      <c r="BG149">
        <v>0</v>
      </c>
      <c r="BH149">
        <v>23085.187165065654</v>
      </c>
      <c r="BI149" s="4"/>
      <c r="BT149" s="4"/>
    </row>
    <row r="150" spans="1:72" customFormat="1" ht="14.1" customHeight="1">
      <c r="A150" s="16">
        <v>51131</v>
      </c>
      <c r="B150" t="s">
        <v>108</v>
      </c>
      <c r="C150" s="16" t="s">
        <v>64</v>
      </c>
      <c r="D150">
        <v>7528.31494140625</v>
      </c>
      <c r="E150">
        <v>182.22315406799299</v>
      </c>
      <c r="F150">
        <v>0.25091028586030001</v>
      </c>
      <c r="G150">
        <v>0</v>
      </c>
      <c r="H150">
        <v>0</v>
      </c>
      <c r="I150">
        <v>767.45900619029999</v>
      </c>
      <c r="J150">
        <v>7017.8450126647904</v>
      </c>
      <c r="K150">
        <v>1120.67018127441</v>
      </c>
      <c r="L150">
        <v>102.57736492156999</v>
      </c>
      <c r="M150">
        <v>1128.1600036621101</v>
      </c>
      <c r="N150">
        <v>3213.5392761230501</v>
      </c>
      <c r="O150">
        <v>3634.27807617188</v>
      </c>
      <c r="P150">
        <v>0</v>
      </c>
      <c r="Q150">
        <v>18840.103515625</v>
      </c>
      <c r="R150">
        <v>0</v>
      </c>
      <c r="S150">
        <v>16299.7764892578</v>
      </c>
      <c r="T150">
        <v>0</v>
      </c>
      <c r="U150">
        <v>0</v>
      </c>
      <c r="V150">
        <v>0</v>
      </c>
      <c r="W150">
        <v>59835.197931651011</v>
      </c>
      <c r="X150" s="2"/>
      <c r="AJ150" s="4"/>
      <c r="AK150" s="2"/>
      <c r="AL150" s="16">
        <v>51131</v>
      </c>
      <c r="AM150" t="s">
        <v>108</v>
      </c>
      <c r="AN150" s="16" t="s">
        <v>64</v>
      </c>
      <c r="AO150">
        <v>7528.31494140625</v>
      </c>
      <c r="AP150">
        <v>182.22315406799299</v>
      </c>
      <c r="AQ150">
        <v>0.25091028586030001</v>
      </c>
      <c r="AR150">
        <v>0</v>
      </c>
      <c r="AS150">
        <v>0</v>
      </c>
      <c r="AT150">
        <v>767.45900619029999</v>
      </c>
      <c r="AU150">
        <v>7017.8450126647904</v>
      </c>
      <c r="AV150">
        <v>1120.67018127441</v>
      </c>
      <c r="AW150">
        <v>102.57736492156999</v>
      </c>
      <c r="AX150">
        <v>1128.1600036621101</v>
      </c>
      <c r="AY150">
        <v>3213.5392761230501</v>
      </c>
      <c r="AZ150">
        <v>3634.27807617188</v>
      </c>
      <c r="BA150">
        <v>0</v>
      </c>
      <c r="BB150">
        <v>18840.103515625</v>
      </c>
      <c r="BC150">
        <v>0</v>
      </c>
      <c r="BD150">
        <v>16299.7764892578</v>
      </c>
      <c r="BE150">
        <v>0</v>
      </c>
      <c r="BF150">
        <v>0</v>
      </c>
      <c r="BG150">
        <v>0</v>
      </c>
      <c r="BH150">
        <v>59835.197931651011</v>
      </c>
      <c r="BI150" s="4"/>
      <c r="BT150" s="4"/>
    </row>
    <row r="151" spans="1:72" customFormat="1" ht="14.1" customHeight="1">
      <c r="A151" s="16">
        <v>51133</v>
      </c>
      <c r="B151" t="s">
        <v>109</v>
      </c>
      <c r="C151" s="16" t="s">
        <v>64</v>
      </c>
      <c r="D151">
        <v>8764.0050926208496</v>
      </c>
      <c r="E151">
        <v>826.47918701171898</v>
      </c>
      <c r="F151">
        <v>0.700000000942964</v>
      </c>
      <c r="G151">
        <v>0</v>
      </c>
      <c r="H151">
        <v>0</v>
      </c>
      <c r="I151">
        <v>1956.76801538467</v>
      </c>
      <c r="J151">
        <v>12688.785878181499</v>
      </c>
      <c r="K151">
        <v>1352.1010273694999</v>
      </c>
      <c r="L151">
        <v>292.04000219702698</v>
      </c>
      <c r="M151">
        <v>1001.29401397705</v>
      </c>
      <c r="N151">
        <v>28.7054002732039</v>
      </c>
      <c r="O151">
        <v>9.8769999248907006</v>
      </c>
      <c r="P151">
        <v>437.77637702226599</v>
      </c>
      <c r="Q151">
        <v>13071.223834991501</v>
      </c>
      <c r="R151">
        <v>29.918989840894898</v>
      </c>
      <c r="S151">
        <v>11500.550786018401</v>
      </c>
      <c r="T151">
        <v>2.8214748620521299</v>
      </c>
      <c r="U151">
        <v>0</v>
      </c>
      <c r="V151">
        <v>0</v>
      </c>
      <c r="W151">
        <v>51963.047079676464</v>
      </c>
      <c r="X151" s="2"/>
      <c r="AJ151" s="4"/>
      <c r="AK151" s="2"/>
      <c r="AL151" s="16">
        <v>51133</v>
      </c>
      <c r="AM151" t="s">
        <v>109</v>
      </c>
      <c r="AN151" s="16" t="s">
        <v>64</v>
      </c>
      <c r="AO151">
        <v>8764.0050926208496</v>
      </c>
      <c r="AP151">
        <v>826.47918701171898</v>
      </c>
      <c r="AQ151">
        <v>0.700000000942964</v>
      </c>
      <c r="AR151">
        <v>0</v>
      </c>
      <c r="AS151">
        <v>0</v>
      </c>
      <c r="AT151">
        <v>1956.76801538467</v>
      </c>
      <c r="AU151">
        <v>12688.785878181499</v>
      </c>
      <c r="AV151">
        <v>1352.1010273694999</v>
      </c>
      <c r="AW151">
        <v>292.04000219702698</v>
      </c>
      <c r="AX151">
        <v>1001.29401397705</v>
      </c>
      <c r="AY151">
        <v>28.7054002732039</v>
      </c>
      <c r="AZ151">
        <v>9.8769999248907006</v>
      </c>
      <c r="BA151">
        <v>437.77637702226599</v>
      </c>
      <c r="BB151">
        <v>13071.223834991501</v>
      </c>
      <c r="BC151">
        <v>29.918989840894898</v>
      </c>
      <c r="BD151">
        <v>11500.550786018401</v>
      </c>
      <c r="BE151">
        <v>2.8214748620521299</v>
      </c>
      <c r="BF151">
        <v>0</v>
      </c>
      <c r="BG151">
        <v>0</v>
      </c>
      <c r="BH151">
        <v>51963.047079676464</v>
      </c>
      <c r="BI151" s="4"/>
      <c r="BT151" s="4"/>
    </row>
    <row r="152" spans="1:72" customFormat="1" ht="14.1" customHeight="1">
      <c r="A152" s="16">
        <v>51135</v>
      </c>
      <c r="B152" t="s">
        <v>110</v>
      </c>
      <c r="C152" s="16" t="s">
        <v>64</v>
      </c>
      <c r="D152">
        <v>769.42259883880604</v>
      </c>
      <c r="E152">
        <v>65.103011131286607</v>
      </c>
      <c r="F152">
        <v>123.491001605988</v>
      </c>
      <c r="G152">
        <v>0</v>
      </c>
      <c r="H152">
        <v>0</v>
      </c>
      <c r="I152">
        <v>1605.9469757080101</v>
      </c>
      <c r="J152">
        <v>6792.61379241943</v>
      </c>
      <c r="K152">
        <v>2633.99998855591</v>
      </c>
      <c r="L152">
        <v>13847.0216827393</v>
      </c>
      <c r="M152">
        <v>18112.9999542236</v>
      </c>
      <c r="N152">
        <v>56.490198761224697</v>
      </c>
      <c r="O152">
        <v>127.39599943160999</v>
      </c>
      <c r="P152">
        <v>200.98070740699799</v>
      </c>
      <c r="Q152">
        <v>216.03729104995699</v>
      </c>
      <c r="R152">
        <v>637.53457689285301</v>
      </c>
      <c r="S152">
        <v>511.74594211578398</v>
      </c>
      <c r="T152">
        <v>53.943587929010398</v>
      </c>
      <c r="U152">
        <v>0</v>
      </c>
      <c r="V152">
        <v>0</v>
      </c>
      <c r="W152">
        <v>45754.727308809772</v>
      </c>
      <c r="X152" s="2"/>
      <c r="AJ152" s="4"/>
      <c r="AK152" s="2"/>
      <c r="AL152" s="16">
        <v>51135</v>
      </c>
      <c r="AM152" t="s">
        <v>110</v>
      </c>
      <c r="AN152" s="16" t="s">
        <v>64</v>
      </c>
      <c r="AO152">
        <v>769.42259883880604</v>
      </c>
      <c r="AP152">
        <v>65.103011131286607</v>
      </c>
      <c r="AQ152">
        <v>123.491001605988</v>
      </c>
      <c r="AR152">
        <v>0</v>
      </c>
      <c r="AS152">
        <v>0</v>
      </c>
      <c r="AT152">
        <v>1605.9469757080101</v>
      </c>
      <c r="AU152">
        <v>6792.61379241943</v>
      </c>
      <c r="AV152">
        <v>2633.99998855591</v>
      </c>
      <c r="AW152">
        <v>13847.0216827393</v>
      </c>
      <c r="AX152">
        <v>18112.9999542236</v>
      </c>
      <c r="AY152">
        <v>56.490198761224697</v>
      </c>
      <c r="AZ152">
        <v>127.39599943160999</v>
      </c>
      <c r="BA152">
        <v>200.98070740699799</v>
      </c>
      <c r="BB152">
        <v>216.03729104995699</v>
      </c>
      <c r="BC152">
        <v>637.53457689285301</v>
      </c>
      <c r="BD152">
        <v>511.74594211578398</v>
      </c>
      <c r="BE152">
        <v>53.943587929010398</v>
      </c>
      <c r="BF152">
        <v>0</v>
      </c>
      <c r="BG152">
        <v>0</v>
      </c>
      <c r="BH152">
        <v>45754.727308809772</v>
      </c>
      <c r="BI152" s="4"/>
      <c r="BT152" s="4"/>
    </row>
    <row r="153" spans="1:72" customFormat="1" ht="14.1" customHeight="1">
      <c r="A153" s="16">
        <v>51137</v>
      </c>
      <c r="B153" t="s">
        <v>111</v>
      </c>
      <c r="C153" s="16" t="s">
        <v>64</v>
      </c>
      <c r="D153">
        <v>3453.49513244629</v>
      </c>
      <c r="E153">
        <v>327.33273291587801</v>
      </c>
      <c r="F153">
        <v>1241.00000953674</v>
      </c>
      <c r="G153">
        <v>0</v>
      </c>
      <c r="H153">
        <v>0</v>
      </c>
      <c r="I153">
        <v>2641.3669714927701</v>
      </c>
      <c r="J153">
        <v>12813.8789861202</v>
      </c>
      <c r="K153">
        <v>2363.8760375976599</v>
      </c>
      <c r="L153">
        <v>18442.0000305176</v>
      </c>
      <c r="M153">
        <v>34813.000823974602</v>
      </c>
      <c r="N153">
        <v>39.639100372791297</v>
      </c>
      <c r="O153">
        <v>871.52291870117199</v>
      </c>
      <c r="P153">
        <v>594.07318878173805</v>
      </c>
      <c r="Q153">
        <v>1755.0783081054699</v>
      </c>
      <c r="R153">
        <v>1436.84449577332</v>
      </c>
      <c r="S153">
        <v>3904.4175109863299</v>
      </c>
      <c r="T153">
        <v>136.18847715854599</v>
      </c>
      <c r="U153">
        <v>0</v>
      </c>
      <c r="V153">
        <v>0</v>
      </c>
      <c r="W153">
        <v>84833.714724481106</v>
      </c>
      <c r="X153" s="2"/>
      <c r="AJ153" s="4"/>
      <c r="AK153" s="2"/>
      <c r="AL153" s="16">
        <v>51137</v>
      </c>
      <c r="AM153" t="s">
        <v>111</v>
      </c>
      <c r="AN153" s="16" t="s">
        <v>64</v>
      </c>
      <c r="AO153">
        <v>3453.49513244629</v>
      </c>
      <c r="AP153">
        <v>327.33273291587801</v>
      </c>
      <c r="AQ153">
        <v>1241.00000953674</v>
      </c>
      <c r="AR153">
        <v>0</v>
      </c>
      <c r="AS153">
        <v>0</v>
      </c>
      <c r="AT153">
        <v>2641.3669714927701</v>
      </c>
      <c r="AU153">
        <v>12813.8789861202</v>
      </c>
      <c r="AV153">
        <v>2363.8760375976599</v>
      </c>
      <c r="AW153">
        <v>18442.0000305176</v>
      </c>
      <c r="AX153">
        <v>34813.000823974602</v>
      </c>
      <c r="AY153">
        <v>39.639100372791297</v>
      </c>
      <c r="AZ153">
        <v>871.52291870117199</v>
      </c>
      <c r="BA153">
        <v>594.07318878173805</v>
      </c>
      <c r="BB153">
        <v>1755.0783081054699</v>
      </c>
      <c r="BC153">
        <v>1436.84449577332</v>
      </c>
      <c r="BD153">
        <v>3904.4175109863299</v>
      </c>
      <c r="BE153">
        <v>136.18847715854599</v>
      </c>
      <c r="BF153">
        <v>0</v>
      </c>
      <c r="BG153">
        <v>0</v>
      </c>
      <c r="BH153">
        <v>84833.714724481106</v>
      </c>
      <c r="BI153" s="4"/>
      <c r="BT153" s="4"/>
    </row>
    <row r="154" spans="1:72" customFormat="1" ht="14.1" customHeight="1">
      <c r="A154" s="16">
        <v>51139</v>
      </c>
      <c r="B154" t="s">
        <v>112</v>
      </c>
      <c r="C154" s="16" t="s">
        <v>64</v>
      </c>
      <c r="D154">
        <v>1765.2263700366</v>
      </c>
      <c r="E154">
        <v>801.20712147653103</v>
      </c>
      <c r="F154">
        <v>1669.99997243285</v>
      </c>
      <c r="G154">
        <v>0</v>
      </c>
      <c r="H154">
        <v>0</v>
      </c>
      <c r="I154">
        <v>2009.2319787740701</v>
      </c>
      <c r="J154">
        <v>12705.8510260284</v>
      </c>
      <c r="K154">
        <v>531.83001344650995</v>
      </c>
      <c r="L154">
        <v>13711.7299253941</v>
      </c>
      <c r="M154">
        <v>26812.000085353899</v>
      </c>
      <c r="N154">
        <v>45.942199894227102</v>
      </c>
      <c r="O154">
        <v>62.420000533573301</v>
      </c>
      <c r="P154">
        <v>785.32245799899101</v>
      </c>
      <c r="Q154">
        <v>370.67760569602302</v>
      </c>
      <c r="R154">
        <v>1782.5538928210699</v>
      </c>
      <c r="S154">
        <v>730.04121327400196</v>
      </c>
      <c r="T154">
        <v>809.07184575498104</v>
      </c>
      <c r="U154">
        <v>0</v>
      </c>
      <c r="V154">
        <v>0</v>
      </c>
      <c r="W154">
        <v>64593.105708915828</v>
      </c>
      <c r="X154" s="2"/>
      <c r="AJ154" s="4"/>
      <c r="AK154" s="2"/>
      <c r="AL154" s="16">
        <v>51139</v>
      </c>
      <c r="AM154" t="s">
        <v>112</v>
      </c>
      <c r="AN154" s="16" t="s">
        <v>64</v>
      </c>
      <c r="AO154">
        <v>1765.2263700366</v>
      </c>
      <c r="AP154">
        <v>801.20712147653103</v>
      </c>
      <c r="AQ154">
        <v>1669.99997243285</v>
      </c>
      <c r="AR154">
        <v>0</v>
      </c>
      <c r="AS154">
        <v>0</v>
      </c>
      <c r="AT154">
        <v>2009.2319787740701</v>
      </c>
      <c r="AU154">
        <v>12705.8510260284</v>
      </c>
      <c r="AV154">
        <v>531.83001344650995</v>
      </c>
      <c r="AW154">
        <v>13711.7299253941</v>
      </c>
      <c r="AX154">
        <v>26812.000085353899</v>
      </c>
      <c r="AY154">
        <v>45.942199894227102</v>
      </c>
      <c r="AZ154">
        <v>62.420000533573301</v>
      </c>
      <c r="BA154">
        <v>785.32245799899101</v>
      </c>
      <c r="BB154">
        <v>370.67760569602302</v>
      </c>
      <c r="BC154">
        <v>1782.5538928210699</v>
      </c>
      <c r="BD154">
        <v>730.04121327400196</v>
      </c>
      <c r="BE154">
        <v>809.07184575498104</v>
      </c>
      <c r="BF154">
        <v>0</v>
      </c>
      <c r="BG154">
        <v>0</v>
      </c>
      <c r="BH154">
        <v>64593.105708915828</v>
      </c>
      <c r="BI154" s="4"/>
      <c r="BT154" s="4"/>
    </row>
    <row r="155" spans="1:72" customFormat="1" ht="14.1" customHeight="1">
      <c r="A155" s="16">
        <v>51145</v>
      </c>
      <c r="B155" t="s">
        <v>113</v>
      </c>
      <c r="C155" s="16" t="s">
        <v>64</v>
      </c>
      <c r="D155">
        <v>958.10114288330101</v>
      </c>
      <c r="E155">
        <v>110.45207118988</v>
      </c>
      <c r="F155">
        <v>193.999998092651</v>
      </c>
      <c r="G155">
        <v>21.9359997864813</v>
      </c>
      <c r="H155">
        <v>41.319000244140597</v>
      </c>
      <c r="I155">
        <v>2003.24601507187</v>
      </c>
      <c r="J155">
        <v>9308.0821782350504</v>
      </c>
      <c r="K155">
        <v>0</v>
      </c>
      <c r="L155">
        <v>5292.20606994629</v>
      </c>
      <c r="M155">
        <v>7439.0001525878897</v>
      </c>
      <c r="N155">
        <v>22.867501080036199</v>
      </c>
      <c r="O155">
        <v>66.873002290725694</v>
      </c>
      <c r="P155">
        <v>483.466721534729</v>
      </c>
      <c r="Q155">
        <v>532.03330135345504</v>
      </c>
      <c r="R155">
        <v>317.43002700805698</v>
      </c>
      <c r="S155">
        <v>847.38942146301304</v>
      </c>
      <c r="T155">
        <v>36.594056010246298</v>
      </c>
      <c r="U155">
        <v>0</v>
      </c>
      <c r="V155">
        <v>0</v>
      </c>
      <c r="W155">
        <v>27674.996658777814</v>
      </c>
      <c r="X155" s="2"/>
      <c r="AJ155" s="4"/>
      <c r="AK155" s="2"/>
      <c r="AL155" s="16">
        <v>51145</v>
      </c>
      <c r="AM155" t="s">
        <v>113</v>
      </c>
      <c r="AN155" s="16" t="s">
        <v>64</v>
      </c>
      <c r="AO155">
        <v>958.10114288330101</v>
      </c>
      <c r="AP155">
        <v>110.45207118988</v>
      </c>
      <c r="AQ155">
        <v>193.999998092651</v>
      </c>
      <c r="AR155">
        <v>21.9359997864813</v>
      </c>
      <c r="AS155">
        <v>41.319000244140597</v>
      </c>
      <c r="AT155">
        <v>2003.24601507187</v>
      </c>
      <c r="AU155">
        <v>9308.0821782350504</v>
      </c>
      <c r="AV155">
        <v>0</v>
      </c>
      <c r="AW155">
        <v>5292.20606994629</v>
      </c>
      <c r="AX155">
        <v>7439.0001525878897</v>
      </c>
      <c r="AY155">
        <v>22.867501080036199</v>
      </c>
      <c r="AZ155">
        <v>66.873002290725694</v>
      </c>
      <c r="BA155">
        <v>483.466721534729</v>
      </c>
      <c r="BB155">
        <v>532.03330135345504</v>
      </c>
      <c r="BC155">
        <v>317.43002700805698</v>
      </c>
      <c r="BD155">
        <v>847.38942146301304</v>
      </c>
      <c r="BE155">
        <v>36.594056010246298</v>
      </c>
      <c r="BF155">
        <v>0</v>
      </c>
      <c r="BG155">
        <v>0</v>
      </c>
      <c r="BH155">
        <v>27674.996658777814</v>
      </c>
      <c r="BI155" s="4"/>
      <c r="BT155" s="4"/>
    </row>
    <row r="156" spans="1:72" customFormat="1" ht="14.1" customHeight="1">
      <c r="A156" s="16">
        <v>51147</v>
      </c>
      <c r="B156" t="s">
        <v>114</v>
      </c>
      <c r="C156" s="16" t="s">
        <v>64</v>
      </c>
      <c r="D156">
        <v>589.52456629276298</v>
      </c>
      <c r="E156">
        <v>44.231755867600398</v>
      </c>
      <c r="F156">
        <v>325.99999189376803</v>
      </c>
      <c r="G156">
        <v>0</v>
      </c>
      <c r="H156">
        <v>0</v>
      </c>
      <c r="I156">
        <v>1953.3000000715299</v>
      </c>
      <c r="J156">
        <v>8789.3621313571894</v>
      </c>
      <c r="K156">
        <v>4512.9998588562003</v>
      </c>
      <c r="L156">
        <v>13472.501350402799</v>
      </c>
      <c r="M156">
        <v>19792.999832153298</v>
      </c>
      <c r="N156">
        <v>40.482900381088299</v>
      </c>
      <c r="O156">
        <v>481.66698014736198</v>
      </c>
      <c r="P156">
        <v>0</v>
      </c>
      <c r="Q156">
        <v>286.99999660253502</v>
      </c>
      <c r="R156">
        <v>628.41388249397301</v>
      </c>
      <c r="S156">
        <v>154.67727175355</v>
      </c>
      <c r="T156">
        <v>47.149600565433502</v>
      </c>
      <c r="U156">
        <v>0</v>
      </c>
      <c r="V156">
        <v>0</v>
      </c>
      <c r="W156">
        <v>51120.310118839086</v>
      </c>
      <c r="X156" s="2"/>
      <c r="AJ156" s="4"/>
      <c r="AK156" s="2"/>
      <c r="AL156" s="16">
        <v>51147</v>
      </c>
      <c r="AM156" t="s">
        <v>114</v>
      </c>
      <c r="AN156" s="16" t="s">
        <v>64</v>
      </c>
      <c r="AO156">
        <v>589.52456629276298</v>
      </c>
      <c r="AP156">
        <v>44.231755867600398</v>
      </c>
      <c r="AQ156">
        <v>325.99999189376803</v>
      </c>
      <c r="AR156">
        <v>0</v>
      </c>
      <c r="AS156">
        <v>0</v>
      </c>
      <c r="AT156">
        <v>1953.3000000715299</v>
      </c>
      <c r="AU156">
        <v>8789.3621313571894</v>
      </c>
      <c r="AV156">
        <v>4512.9998588562003</v>
      </c>
      <c r="AW156">
        <v>13472.501350402799</v>
      </c>
      <c r="AX156">
        <v>19792.999832153298</v>
      </c>
      <c r="AY156">
        <v>40.482900381088299</v>
      </c>
      <c r="AZ156">
        <v>481.66698014736198</v>
      </c>
      <c r="BA156">
        <v>0</v>
      </c>
      <c r="BB156">
        <v>286.99999660253502</v>
      </c>
      <c r="BC156">
        <v>628.41388249397301</v>
      </c>
      <c r="BD156">
        <v>154.67727175355</v>
      </c>
      <c r="BE156">
        <v>47.149600565433502</v>
      </c>
      <c r="BF156">
        <v>0</v>
      </c>
      <c r="BG156">
        <v>0</v>
      </c>
      <c r="BH156">
        <v>51120.310118839086</v>
      </c>
      <c r="BI156" s="4"/>
      <c r="BT156" s="4"/>
    </row>
    <row r="157" spans="1:72" customFormat="1" ht="14.1" customHeight="1">
      <c r="A157" s="16">
        <v>51149</v>
      </c>
      <c r="B157" t="s">
        <v>115</v>
      </c>
      <c r="C157" s="16" t="s">
        <v>64</v>
      </c>
      <c r="D157">
        <v>3552.4757995605501</v>
      </c>
      <c r="E157">
        <v>69.797592043876605</v>
      </c>
      <c r="F157">
        <v>0.25600001728162203</v>
      </c>
      <c r="G157">
        <v>740.58920979499806</v>
      </c>
      <c r="H157">
        <v>3688.1109409332298</v>
      </c>
      <c r="I157">
        <v>1376.2501575936301</v>
      </c>
      <c r="J157">
        <v>7488.41856258802</v>
      </c>
      <c r="K157">
        <v>2263.7040290832501</v>
      </c>
      <c r="L157">
        <v>1789.0000572204599</v>
      </c>
      <c r="M157">
        <v>5241.9999694824201</v>
      </c>
      <c r="N157">
        <v>54.038799405097997</v>
      </c>
      <c r="O157">
        <v>56.386001586914098</v>
      </c>
      <c r="P157">
        <v>1307.81994247437</v>
      </c>
      <c r="Q157">
        <v>2215.1800460815398</v>
      </c>
      <c r="R157">
        <v>0</v>
      </c>
      <c r="S157">
        <v>9099.5468597412091</v>
      </c>
      <c r="T157">
        <v>0</v>
      </c>
      <c r="U157">
        <v>0</v>
      </c>
      <c r="V157">
        <v>0</v>
      </c>
      <c r="W157">
        <v>38943.573967606848</v>
      </c>
      <c r="X157" s="2"/>
      <c r="AJ157" s="4"/>
      <c r="AK157" s="2"/>
      <c r="AL157" s="16">
        <v>51149</v>
      </c>
      <c r="AM157" t="s">
        <v>115</v>
      </c>
      <c r="AN157" s="16" t="s">
        <v>64</v>
      </c>
      <c r="AO157">
        <v>3552.4757995605501</v>
      </c>
      <c r="AP157">
        <v>69.797592043876605</v>
      </c>
      <c r="AQ157">
        <v>0.25600001728162203</v>
      </c>
      <c r="AR157">
        <v>740.58920979499806</v>
      </c>
      <c r="AS157">
        <v>3688.1109409332298</v>
      </c>
      <c r="AT157">
        <v>1376.2501575936301</v>
      </c>
      <c r="AU157">
        <v>7488.41856258802</v>
      </c>
      <c r="AV157">
        <v>2263.7040290832501</v>
      </c>
      <c r="AW157">
        <v>1789.0000572204599</v>
      </c>
      <c r="AX157">
        <v>5241.9999694824201</v>
      </c>
      <c r="AY157">
        <v>54.038799405097997</v>
      </c>
      <c r="AZ157">
        <v>56.386001586914098</v>
      </c>
      <c r="BA157">
        <v>1307.81994247437</v>
      </c>
      <c r="BB157">
        <v>2215.1800460815398</v>
      </c>
      <c r="BC157">
        <v>0</v>
      </c>
      <c r="BD157">
        <v>9099.5468597412091</v>
      </c>
      <c r="BE157">
        <v>0</v>
      </c>
      <c r="BF157">
        <v>0</v>
      </c>
      <c r="BG157">
        <v>0</v>
      </c>
      <c r="BH157">
        <v>38943.573967606848</v>
      </c>
      <c r="BI157" s="4"/>
      <c r="BT157" s="4"/>
    </row>
    <row r="158" spans="1:72" customFormat="1" ht="14.1" customHeight="1">
      <c r="A158" s="16">
        <v>51153</v>
      </c>
      <c r="B158" t="s">
        <v>116</v>
      </c>
      <c r="C158" s="16" t="s">
        <v>64</v>
      </c>
      <c r="D158">
        <v>1307.68841956556</v>
      </c>
      <c r="E158">
        <v>73.424079506192399</v>
      </c>
      <c r="F158">
        <v>386.15328663028799</v>
      </c>
      <c r="G158">
        <v>12563.9825401902</v>
      </c>
      <c r="H158">
        <v>33979.128523543499</v>
      </c>
      <c r="I158">
        <v>25.211583373951701</v>
      </c>
      <c r="J158">
        <v>48.256447012536199</v>
      </c>
      <c r="K158">
        <v>6742.5471343845102</v>
      </c>
      <c r="L158">
        <v>6741.1960258036897</v>
      </c>
      <c r="M158">
        <v>10107.233722269501</v>
      </c>
      <c r="N158">
        <v>60.365815402939901</v>
      </c>
      <c r="O158">
        <v>34.209713307558602</v>
      </c>
      <c r="P158">
        <v>0</v>
      </c>
      <c r="Q158">
        <v>555.31829562596999</v>
      </c>
      <c r="R158">
        <v>940.94751979410603</v>
      </c>
      <c r="S158">
        <v>1132.6675288639999</v>
      </c>
      <c r="T158">
        <v>52.832319252309397</v>
      </c>
      <c r="U158">
        <v>0</v>
      </c>
      <c r="V158">
        <v>0</v>
      </c>
      <c r="W158">
        <v>74751.162954526808</v>
      </c>
      <c r="X158" s="2"/>
      <c r="AJ158" s="4"/>
      <c r="AK158" s="2"/>
      <c r="AL158" s="16">
        <v>51153</v>
      </c>
      <c r="AM158" t="s">
        <v>116</v>
      </c>
      <c r="AN158" s="16" t="s">
        <v>64</v>
      </c>
      <c r="AO158">
        <v>1307.68841956556</v>
      </c>
      <c r="AP158">
        <v>73.424079506192399</v>
      </c>
      <c r="AQ158">
        <v>386.15328663028799</v>
      </c>
      <c r="AR158">
        <v>12563.9825401902</v>
      </c>
      <c r="AS158">
        <v>33979.128523543499</v>
      </c>
      <c r="AT158">
        <v>25.211583373951701</v>
      </c>
      <c r="AU158">
        <v>48.256447012536199</v>
      </c>
      <c r="AV158">
        <v>6742.5471343845102</v>
      </c>
      <c r="AW158">
        <v>6741.1960258036897</v>
      </c>
      <c r="AX158">
        <v>10107.233722269501</v>
      </c>
      <c r="AY158">
        <v>60.365815402939901</v>
      </c>
      <c r="AZ158">
        <v>34.209713307558602</v>
      </c>
      <c r="BA158">
        <v>0</v>
      </c>
      <c r="BB158">
        <v>555.31829562596999</v>
      </c>
      <c r="BC158">
        <v>940.94751979410603</v>
      </c>
      <c r="BD158">
        <v>1132.6675288639999</v>
      </c>
      <c r="BE158">
        <v>52.832319252309397</v>
      </c>
      <c r="BF158">
        <v>0</v>
      </c>
      <c r="BG158">
        <v>0</v>
      </c>
      <c r="BH158">
        <v>74751.162954526808</v>
      </c>
      <c r="BI158" s="4"/>
      <c r="BT158" s="4"/>
    </row>
    <row r="159" spans="1:72" customFormat="1" ht="14.1" customHeight="1">
      <c r="A159" s="16">
        <v>51157</v>
      </c>
      <c r="B159" t="s">
        <v>117</v>
      </c>
      <c r="C159" s="16" t="s">
        <v>64</v>
      </c>
      <c r="D159">
        <v>546.874081002548</v>
      </c>
      <c r="E159">
        <v>24.125892743089899</v>
      </c>
      <c r="F159">
        <v>677.44922514166694</v>
      </c>
      <c r="G159">
        <v>0</v>
      </c>
      <c r="H159">
        <v>0</v>
      </c>
      <c r="I159">
        <v>880.60300011932895</v>
      </c>
      <c r="J159">
        <v>4031.5250136270201</v>
      </c>
      <c r="K159">
        <v>378.32700153626502</v>
      </c>
      <c r="L159">
        <v>10398.643479615501</v>
      </c>
      <c r="M159">
        <v>25196.9997665882</v>
      </c>
      <c r="N159">
        <v>58.918999527115403</v>
      </c>
      <c r="O159">
        <v>586.40560505166695</v>
      </c>
      <c r="P159">
        <v>100.389998653322</v>
      </c>
      <c r="Q159">
        <v>0</v>
      </c>
      <c r="R159">
        <v>344.78927596844699</v>
      </c>
      <c r="S159">
        <v>0.85100001118553303</v>
      </c>
      <c r="T159">
        <v>15.210720135131901</v>
      </c>
      <c r="U159">
        <v>0</v>
      </c>
      <c r="V159">
        <v>0</v>
      </c>
      <c r="W159">
        <v>43241.11305972049</v>
      </c>
      <c r="X159" s="2"/>
      <c r="AJ159" s="4"/>
      <c r="AK159" s="2"/>
      <c r="AL159" s="16">
        <v>51157</v>
      </c>
      <c r="AM159" t="s">
        <v>117</v>
      </c>
      <c r="AN159" s="16" t="s">
        <v>64</v>
      </c>
      <c r="AO159">
        <v>546.874081002548</v>
      </c>
      <c r="AP159">
        <v>24.125892743089899</v>
      </c>
      <c r="AQ159">
        <v>677.44922514166694</v>
      </c>
      <c r="AR159">
        <v>0</v>
      </c>
      <c r="AS159">
        <v>0</v>
      </c>
      <c r="AT159">
        <v>880.60300011932895</v>
      </c>
      <c r="AU159">
        <v>4031.5250136270201</v>
      </c>
      <c r="AV159">
        <v>378.32700153626502</v>
      </c>
      <c r="AW159">
        <v>10398.643479615501</v>
      </c>
      <c r="AX159">
        <v>25196.9997665882</v>
      </c>
      <c r="AY159">
        <v>58.918999527115403</v>
      </c>
      <c r="AZ159">
        <v>586.40560505166695</v>
      </c>
      <c r="BA159">
        <v>100.389998653322</v>
      </c>
      <c r="BB159">
        <v>0</v>
      </c>
      <c r="BC159">
        <v>344.78927596844699</v>
      </c>
      <c r="BD159">
        <v>0.85100001118553303</v>
      </c>
      <c r="BE159">
        <v>15.210720135131901</v>
      </c>
      <c r="BF159">
        <v>0</v>
      </c>
      <c r="BG159">
        <v>0</v>
      </c>
      <c r="BH159">
        <v>43241.11305972049</v>
      </c>
      <c r="BI159" s="4"/>
      <c r="BT159" s="4"/>
    </row>
    <row r="160" spans="1:72" customFormat="1" ht="14.1" customHeight="1">
      <c r="A160" s="16">
        <v>51159</v>
      </c>
      <c r="B160" t="s">
        <v>118</v>
      </c>
      <c r="C160" s="16" t="s">
        <v>64</v>
      </c>
      <c r="D160">
        <v>6814.2218017578098</v>
      </c>
      <c r="E160">
        <v>194.30438327789301</v>
      </c>
      <c r="F160">
        <v>50.000000715255702</v>
      </c>
      <c r="G160">
        <v>0</v>
      </c>
      <c r="H160">
        <v>0</v>
      </c>
      <c r="I160">
        <v>538.07500334084</v>
      </c>
      <c r="J160">
        <v>4940.2709940820896</v>
      </c>
      <c r="K160">
        <v>753.70000839233398</v>
      </c>
      <c r="L160">
        <v>798.71001434326195</v>
      </c>
      <c r="M160">
        <v>3311.0001068115198</v>
      </c>
      <c r="N160">
        <v>128.163504123688</v>
      </c>
      <c r="O160">
        <v>320.51799869537399</v>
      </c>
      <c r="P160">
        <v>1404.2593688964801</v>
      </c>
      <c r="Q160">
        <v>5967.2875671386701</v>
      </c>
      <c r="R160">
        <v>1.9685070365667301</v>
      </c>
      <c r="S160">
        <v>7349.0271606445303</v>
      </c>
      <c r="T160">
        <v>5.6131068151444197E-2</v>
      </c>
      <c r="U160">
        <v>0</v>
      </c>
      <c r="V160">
        <v>0</v>
      </c>
      <c r="W160">
        <v>32571.562550324466</v>
      </c>
      <c r="X160" s="2"/>
      <c r="AJ160" s="4"/>
      <c r="AK160" s="2"/>
      <c r="AL160" s="16">
        <v>51159</v>
      </c>
      <c r="AM160" t="s">
        <v>118</v>
      </c>
      <c r="AN160" s="16" t="s">
        <v>64</v>
      </c>
      <c r="AO160">
        <v>6814.2218017578098</v>
      </c>
      <c r="AP160">
        <v>194.30438327789301</v>
      </c>
      <c r="AQ160">
        <v>50.000000715255702</v>
      </c>
      <c r="AR160">
        <v>0</v>
      </c>
      <c r="AS160">
        <v>0</v>
      </c>
      <c r="AT160">
        <v>538.07500334084</v>
      </c>
      <c r="AU160">
        <v>4940.2709940820896</v>
      </c>
      <c r="AV160">
        <v>753.70000839233398</v>
      </c>
      <c r="AW160">
        <v>798.71001434326195</v>
      </c>
      <c r="AX160">
        <v>3311.0001068115198</v>
      </c>
      <c r="AY160">
        <v>128.163504123688</v>
      </c>
      <c r="AZ160">
        <v>320.51799869537399</v>
      </c>
      <c r="BA160">
        <v>1404.2593688964801</v>
      </c>
      <c r="BB160">
        <v>5967.2875671386701</v>
      </c>
      <c r="BC160">
        <v>1.9685070365667301</v>
      </c>
      <c r="BD160">
        <v>7349.0271606445303</v>
      </c>
      <c r="BE160">
        <v>5.6131068151444197E-2</v>
      </c>
      <c r="BF160">
        <v>0</v>
      </c>
      <c r="BG160">
        <v>0</v>
      </c>
      <c r="BH160">
        <v>32571.562550324466</v>
      </c>
      <c r="BI160" s="4"/>
      <c r="BT160" s="4"/>
    </row>
    <row r="161" spans="1:72" customFormat="1" ht="14.1" customHeight="1">
      <c r="A161" s="16">
        <v>51161</v>
      </c>
      <c r="B161" t="s">
        <v>119</v>
      </c>
      <c r="C161" s="16" t="s">
        <v>64</v>
      </c>
      <c r="D161">
        <v>0</v>
      </c>
      <c r="E161">
        <v>0</v>
      </c>
      <c r="F161">
        <v>173.96400451660199</v>
      </c>
      <c r="G161">
        <v>5007.26318359375</v>
      </c>
      <c r="H161">
        <v>11354.865234375</v>
      </c>
      <c r="I161">
        <v>2782.1250946056098</v>
      </c>
      <c r="J161">
        <v>5707.2299436777803</v>
      </c>
      <c r="K161">
        <v>1159.00001144409</v>
      </c>
      <c r="L161">
        <v>4439.57713317871</v>
      </c>
      <c r="M161">
        <v>9178.0001831054706</v>
      </c>
      <c r="N161">
        <v>182.922207832336</v>
      </c>
      <c r="O161">
        <v>253.84810924530001</v>
      </c>
      <c r="P161">
        <v>137.29899787902801</v>
      </c>
      <c r="Q161">
        <v>100.999999046326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40477.094102499999</v>
      </c>
      <c r="X161" s="2"/>
      <c r="AJ161" s="4"/>
      <c r="AK161" s="2"/>
      <c r="AL161" s="16">
        <v>51161</v>
      </c>
      <c r="AM161" t="s">
        <v>119</v>
      </c>
      <c r="AN161" s="16" t="s">
        <v>64</v>
      </c>
      <c r="AO161">
        <v>0</v>
      </c>
      <c r="AP161">
        <v>0</v>
      </c>
      <c r="AQ161">
        <v>173.96400451660199</v>
      </c>
      <c r="AR161">
        <v>5007.26318359375</v>
      </c>
      <c r="AS161">
        <v>11354.865234375</v>
      </c>
      <c r="AT161">
        <v>2782.1250946056098</v>
      </c>
      <c r="AU161">
        <v>5707.2299436777803</v>
      </c>
      <c r="AV161">
        <v>1159.00001144409</v>
      </c>
      <c r="AW161">
        <v>4439.57713317871</v>
      </c>
      <c r="AX161">
        <v>9178.0001831054706</v>
      </c>
      <c r="AY161">
        <v>182.922207832336</v>
      </c>
      <c r="AZ161">
        <v>253.84810924530001</v>
      </c>
      <c r="BA161">
        <v>137.29899787902801</v>
      </c>
      <c r="BB161">
        <v>100.999999046326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40477.094102499999</v>
      </c>
      <c r="BI161" s="4"/>
      <c r="BT161" s="4"/>
    </row>
    <row r="162" spans="1:72" customFormat="1" ht="14.1" customHeight="1">
      <c r="A162" s="16">
        <v>51163</v>
      </c>
      <c r="B162" t="s">
        <v>120</v>
      </c>
      <c r="C162" s="16" t="s">
        <v>64</v>
      </c>
      <c r="D162">
        <v>845.322775795707</v>
      </c>
      <c r="E162">
        <v>92.978113235381898</v>
      </c>
      <c r="F162">
        <v>2367.99996412266</v>
      </c>
      <c r="G162">
        <v>0</v>
      </c>
      <c r="H162">
        <v>0</v>
      </c>
      <c r="I162">
        <v>2951.3849997520401</v>
      </c>
      <c r="J162">
        <v>13182.382053790499</v>
      </c>
      <c r="K162">
        <v>1864.890999967</v>
      </c>
      <c r="L162">
        <v>23227.653225336198</v>
      </c>
      <c r="M162">
        <v>64571.999552756497</v>
      </c>
      <c r="N162">
        <v>32.072400155113399</v>
      </c>
      <c r="O162">
        <v>431.21800561441302</v>
      </c>
      <c r="P162">
        <v>581.46600252948701</v>
      </c>
      <c r="Q162">
        <v>65.533998989543804</v>
      </c>
      <c r="R162">
        <v>1329.02344014659</v>
      </c>
      <c r="S162">
        <v>420.28061060782102</v>
      </c>
      <c r="T162">
        <v>146.18096388468999</v>
      </c>
      <c r="U162">
        <v>0</v>
      </c>
      <c r="V162">
        <v>0</v>
      </c>
      <c r="W162">
        <v>112110.38710668363</v>
      </c>
      <c r="X162" s="2"/>
      <c r="AJ162" s="4"/>
      <c r="AK162" s="2"/>
      <c r="AL162" s="16">
        <v>51163</v>
      </c>
      <c r="AM162" t="s">
        <v>120</v>
      </c>
      <c r="AN162" s="16" t="s">
        <v>64</v>
      </c>
      <c r="AO162">
        <v>845.322775795707</v>
      </c>
      <c r="AP162">
        <v>92.978113235381898</v>
      </c>
      <c r="AQ162">
        <v>2367.99996412266</v>
      </c>
      <c r="AR162">
        <v>0</v>
      </c>
      <c r="AS162">
        <v>0</v>
      </c>
      <c r="AT162">
        <v>2951.3849997520401</v>
      </c>
      <c r="AU162">
        <v>13182.382053790499</v>
      </c>
      <c r="AV162">
        <v>1864.890999967</v>
      </c>
      <c r="AW162">
        <v>23227.653225336198</v>
      </c>
      <c r="AX162">
        <v>64571.999552756497</v>
      </c>
      <c r="AY162">
        <v>32.072400155113399</v>
      </c>
      <c r="AZ162">
        <v>431.21800561441302</v>
      </c>
      <c r="BA162">
        <v>581.46600252948701</v>
      </c>
      <c r="BB162">
        <v>65.533998989543804</v>
      </c>
      <c r="BC162">
        <v>1329.02344014659</v>
      </c>
      <c r="BD162">
        <v>420.28061060782102</v>
      </c>
      <c r="BE162">
        <v>146.18096388468999</v>
      </c>
      <c r="BF162">
        <v>0</v>
      </c>
      <c r="BG162">
        <v>0</v>
      </c>
      <c r="BH162">
        <v>112110.38710668363</v>
      </c>
      <c r="BI162" s="4"/>
      <c r="BT162" s="4"/>
    </row>
    <row r="163" spans="1:72" customFormat="1" ht="14.1" customHeight="1">
      <c r="A163" s="16">
        <v>51165</v>
      </c>
      <c r="B163" t="s">
        <v>121</v>
      </c>
      <c r="C163" s="16" t="s">
        <v>64</v>
      </c>
      <c r="D163">
        <v>9145.4172046044805</v>
      </c>
      <c r="E163">
        <v>4689.8102641569003</v>
      </c>
      <c r="F163">
        <v>11347.7736602928</v>
      </c>
      <c r="G163">
        <v>291.655721664429</v>
      </c>
      <c r="H163">
        <v>6479.51613536477</v>
      </c>
      <c r="I163">
        <v>2917.9856614545001</v>
      </c>
      <c r="J163">
        <v>29349.434089470698</v>
      </c>
      <c r="K163">
        <v>3899.2042801913299</v>
      </c>
      <c r="L163">
        <v>41311.944141857297</v>
      </c>
      <c r="M163">
        <v>89579.746112242297</v>
      </c>
      <c r="N163">
        <v>168.23542021521999</v>
      </c>
      <c r="O163">
        <v>1995.2051415859</v>
      </c>
      <c r="P163">
        <v>3100.25195633457</v>
      </c>
      <c r="Q163">
        <v>974.51167386496695</v>
      </c>
      <c r="R163">
        <v>14634.083793154001</v>
      </c>
      <c r="S163">
        <v>6136.1794657078599</v>
      </c>
      <c r="T163">
        <v>7504.4225104111201</v>
      </c>
      <c r="U163">
        <v>0</v>
      </c>
      <c r="V163">
        <v>0</v>
      </c>
      <c r="W163">
        <v>233525.37723257311</v>
      </c>
      <c r="X163" s="2"/>
      <c r="AJ163" s="4"/>
      <c r="AK163" s="2"/>
      <c r="AL163" s="16">
        <v>51165</v>
      </c>
      <c r="AM163" t="s">
        <v>121</v>
      </c>
      <c r="AN163" s="16" t="s">
        <v>64</v>
      </c>
      <c r="AO163">
        <v>9145.4172046044805</v>
      </c>
      <c r="AP163">
        <v>4689.8102641569003</v>
      </c>
      <c r="AQ163">
        <v>11347.7736602928</v>
      </c>
      <c r="AR163">
        <v>291.655721664429</v>
      </c>
      <c r="AS163">
        <v>6479.51613536477</v>
      </c>
      <c r="AT163">
        <v>2917.9856614545001</v>
      </c>
      <c r="AU163">
        <v>29349.434089470698</v>
      </c>
      <c r="AV163">
        <v>3899.2042801913299</v>
      </c>
      <c r="AW163">
        <v>41311.944141857297</v>
      </c>
      <c r="AX163">
        <v>89579.746112242297</v>
      </c>
      <c r="AY163">
        <v>168.23542021521999</v>
      </c>
      <c r="AZ163">
        <v>1995.2051415859</v>
      </c>
      <c r="BA163">
        <v>3100.25195633457</v>
      </c>
      <c r="BB163">
        <v>974.51167386496695</v>
      </c>
      <c r="BC163">
        <v>14634.083793154001</v>
      </c>
      <c r="BD163">
        <v>6136.1794657078599</v>
      </c>
      <c r="BE163">
        <v>7504.4225104111201</v>
      </c>
      <c r="BF163">
        <v>0</v>
      </c>
      <c r="BG163">
        <v>0</v>
      </c>
      <c r="BH163">
        <v>233525.37723257311</v>
      </c>
      <c r="BI163" s="4"/>
      <c r="BT163" s="4"/>
    </row>
    <row r="164" spans="1:72" customFormat="1" ht="14.1" customHeight="1">
      <c r="A164" s="16">
        <v>51171</v>
      </c>
      <c r="B164" t="s">
        <v>122</v>
      </c>
      <c r="C164" s="16" t="s">
        <v>64</v>
      </c>
      <c r="D164">
        <v>6434.2282555103302</v>
      </c>
      <c r="E164">
        <v>2352.77172660828</v>
      </c>
      <c r="F164">
        <v>3527.0001322030998</v>
      </c>
      <c r="G164">
        <v>0</v>
      </c>
      <c r="H164">
        <v>0</v>
      </c>
      <c r="I164">
        <v>2809.6180509328801</v>
      </c>
      <c r="J164">
        <v>19349.451119623602</v>
      </c>
      <c r="K164">
        <v>2343.0001101493799</v>
      </c>
      <c r="L164">
        <v>24725.654987335201</v>
      </c>
      <c r="M164">
        <v>55087.003107070901</v>
      </c>
      <c r="N164">
        <v>97.524701904505505</v>
      </c>
      <c r="O164">
        <v>284.280001625419</v>
      </c>
      <c r="P164">
        <v>1825.9999660849601</v>
      </c>
      <c r="Q164">
        <v>0</v>
      </c>
      <c r="R164">
        <v>2816.2105386257199</v>
      </c>
      <c r="S164">
        <v>3217.0000396966898</v>
      </c>
      <c r="T164">
        <v>1029.78950956464</v>
      </c>
      <c r="U164">
        <v>0</v>
      </c>
      <c r="V164">
        <v>0</v>
      </c>
      <c r="W164">
        <v>125899.53224693562</v>
      </c>
      <c r="X164" s="2"/>
      <c r="AJ164" s="4"/>
      <c r="AK164" s="2"/>
      <c r="AL164" s="16">
        <v>51171</v>
      </c>
      <c r="AM164" t="s">
        <v>122</v>
      </c>
      <c r="AN164" s="16" t="s">
        <v>64</v>
      </c>
      <c r="AO164">
        <v>6434.2282555103302</v>
      </c>
      <c r="AP164">
        <v>2352.77172660828</v>
      </c>
      <c r="AQ164">
        <v>3527.0001322030998</v>
      </c>
      <c r="AR164">
        <v>0</v>
      </c>
      <c r="AS164">
        <v>0</v>
      </c>
      <c r="AT164">
        <v>2809.6180509328801</v>
      </c>
      <c r="AU164">
        <v>19349.451119623602</v>
      </c>
      <c r="AV164">
        <v>2343.0001101493799</v>
      </c>
      <c r="AW164">
        <v>24725.654987335201</v>
      </c>
      <c r="AX164">
        <v>55087.003107070901</v>
      </c>
      <c r="AY164">
        <v>97.524701904505505</v>
      </c>
      <c r="AZ164">
        <v>284.280001625419</v>
      </c>
      <c r="BA164">
        <v>1825.9999660849601</v>
      </c>
      <c r="BB164">
        <v>0</v>
      </c>
      <c r="BC164">
        <v>2816.2105386257199</v>
      </c>
      <c r="BD164">
        <v>3217.0000396966898</v>
      </c>
      <c r="BE164">
        <v>1029.78950956464</v>
      </c>
      <c r="BF164">
        <v>0</v>
      </c>
      <c r="BG164">
        <v>0</v>
      </c>
      <c r="BH164">
        <v>125899.53224693562</v>
      </c>
      <c r="BI164" s="4"/>
      <c r="BT164" s="4"/>
    </row>
    <row r="165" spans="1:72" customFormat="1" ht="14.1" customHeight="1">
      <c r="A165" s="16">
        <v>51177</v>
      </c>
      <c r="B165" t="s">
        <v>123</v>
      </c>
      <c r="C165" s="16" t="s">
        <v>64</v>
      </c>
      <c r="D165">
        <v>2398.79541015625</v>
      </c>
      <c r="E165">
        <v>477.140781402588</v>
      </c>
      <c r="F165">
        <v>613.99998664856003</v>
      </c>
      <c r="G165">
        <v>3469.79797818512</v>
      </c>
      <c r="H165">
        <v>10195.5068598818</v>
      </c>
      <c r="I165">
        <v>3462.7790427207901</v>
      </c>
      <c r="J165">
        <v>14514.598015666001</v>
      </c>
      <c r="K165">
        <v>2491.6370620727498</v>
      </c>
      <c r="L165">
        <v>9626.6227416992206</v>
      </c>
      <c r="M165">
        <v>10922.9998168945</v>
      </c>
      <c r="N165">
        <v>51.764000177383402</v>
      </c>
      <c r="O165">
        <v>164.393000602722</v>
      </c>
      <c r="P165">
        <v>593.67891311645496</v>
      </c>
      <c r="Q165">
        <v>1019.28506851196</v>
      </c>
      <c r="R165">
        <v>1073.4499855041499</v>
      </c>
      <c r="S165">
        <v>2528.8105773925799</v>
      </c>
      <c r="T165">
        <v>213.51834487914999</v>
      </c>
      <c r="U165">
        <v>0</v>
      </c>
      <c r="V165">
        <v>0</v>
      </c>
      <c r="W165">
        <v>63818.777585511976</v>
      </c>
      <c r="X165" s="2"/>
      <c r="AJ165" s="4"/>
      <c r="AK165" s="2"/>
      <c r="AL165" s="16">
        <v>51177</v>
      </c>
      <c r="AM165" t="s">
        <v>123</v>
      </c>
      <c r="AN165" s="16" t="s">
        <v>64</v>
      </c>
      <c r="AO165">
        <v>2398.79541015625</v>
      </c>
      <c r="AP165">
        <v>477.140781402588</v>
      </c>
      <c r="AQ165">
        <v>613.99998664856003</v>
      </c>
      <c r="AR165">
        <v>3469.79797818512</v>
      </c>
      <c r="AS165">
        <v>10195.5068598818</v>
      </c>
      <c r="AT165">
        <v>3462.7790427207901</v>
      </c>
      <c r="AU165">
        <v>14514.598015666001</v>
      </c>
      <c r="AV165">
        <v>2491.6370620727498</v>
      </c>
      <c r="AW165">
        <v>9626.6227416992206</v>
      </c>
      <c r="AX165">
        <v>10922.9998168945</v>
      </c>
      <c r="AY165">
        <v>51.764000177383402</v>
      </c>
      <c r="AZ165">
        <v>164.393000602722</v>
      </c>
      <c r="BA165">
        <v>593.67891311645496</v>
      </c>
      <c r="BB165">
        <v>1019.28506851196</v>
      </c>
      <c r="BC165">
        <v>1073.4499855041499</v>
      </c>
      <c r="BD165">
        <v>2528.8105773925799</v>
      </c>
      <c r="BE165">
        <v>213.51834487914999</v>
      </c>
      <c r="BF165">
        <v>0</v>
      </c>
      <c r="BG165">
        <v>0</v>
      </c>
      <c r="BH165">
        <v>63818.777585511976</v>
      </c>
      <c r="BI165" s="4"/>
      <c r="BT165" s="4"/>
    </row>
    <row r="166" spans="1:72" customFormat="1" ht="14.1" customHeight="1">
      <c r="A166" s="16">
        <v>51179</v>
      </c>
      <c r="B166" t="s">
        <v>124</v>
      </c>
      <c r="C166" s="16" t="s">
        <v>64</v>
      </c>
      <c r="D166">
        <v>1287.09080970287</v>
      </c>
      <c r="E166">
        <v>132.909164458513</v>
      </c>
      <c r="F166">
        <v>591.50000035762798</v>
      </c>
      <c r="G166">
        <v>4734.5119979307101</v>
      </c>
      <c r="H166">
        <v>10279.725965207401</v>
      </c>
      <c r="I166">
        <v>3500.43404763937</v>
      </c>
      <c r="J166">
        <v>11008.0881534815</v>
      </c>
      <c r="K166">
        <v>1088.9670066833501</v>
      </c>
      <c r="L166">
        <v>4091.18992066383</v>
      </c>
      <c r="M166">
        <v>3452.0000298023201</v>
      </c>
      <c r="N166">
        <v>70.142502114176807</v>
      </c>
      <c r="O166">
        <v>20.719000373035701</v>
      </c>
      <c r="P166">
        <v>160.14999854564701</v>
      </c>
      <c r="Q166">
        <v>0</v>
      </c>
      <c r="R166">
        <v>59.8225331120193</v>
      </c>
      <c r="S166">
        <v>1482.0000244379</v>
      </c>
      <c r="T166">
        <v>6.1774678891524699</v>
      </c>
      <c r="U166">
        <v>0</v>
      </c>
      <c r="V166">
        <v>0</v>
      </c>
      <c r="W166">
        <v>41965.42862239942</v>
      </c>
      <c r="X166" s="2"/>
      <c r="AJ166" s="4"/>
      <c r="AK166" s="2"/>
      <c r="AL166" s="16">
        <v>51179</v>
      </c>
      <c r="AM166" t="s">
        <v>124</v>
      </c>
      <c r="AN166" s="16" t="s">
        <v>64</v>
      </c>
      <c r="AO166">
        <v>1287.09080970287</v>
      </c>
      <c r="AP166">
        <v>132.909164458513</v>
      </c>
      <c r="AQ166">
        <v>591.50000035762798</v>
      </c>
      <c r="AR166">
        <v>4734.5119979307101</v>
      </c>
      <c r="AS166">
        <v>10279.725965207401</v>
      </c>
      <c r="AT166">
        <v>3500.43404763937</v>
      </c>
      <c r="AU166">
        <v>11008.0881534815</v>
      </c>
      <c r="AV166">
        <v>1088.9670066833501</v>
      </c>
      <c r="AW166">
        <v>4091.18992066383</v>
      </c>
      <c r="AX166">
        <v>3452.0000298023201</v>
      </c>
      <c r="AY166">
        <v>70.142502114176807</v>
      </c>
      <c r="AZ166">
        <v>20.719000373035701</v>
      </c>
      <c r="BA166">
        <v>160.14999854564701</v>
      </c>
      <c r="BB166">
        <v>0</v>
      </c>
      <c r="BC166">
        <v>59.8225331120193</v>
      </c>
      <c r="BD166">
        <v>1482.0000244379</v>
      </c>
      <c r="BE166">
        <v>6.1774678891524699</v>
      </c>
      <c r="BF166">
        <v>0</v>
      </c>
      <c r="BG166">
        <v>0</v>
      </c>
      <c r="BH166">
        <v>41965.42862239942</v>
      </c>
      <c r="BI166" s="4"/>
      <c r="BT166" s="4"/>
    </row>
    <row r="167" spans="1:72" customFormat="1" ht="14.1" customHeight="1">
      <c r="A167" s="16">
        <v>51181</v>
      </c>
      <c r="B167" t="s">
        <v>125</v>
      </c>
      <c r="C167" s="16" t="s">
        <v>64</v>
      </c>
      <c r="D167">
        <v>6385.0359611511203</v>
      </c>
      <c r="E167">
        <v>42.511803984642</v>
      </c>
      <c r="F167">
        <v>38.325000733137102</v>
      </c>
      <c r="G167">
        <v>0</v>
      </c>
      <c r="H167">
        <v>0</v>
      </c>
      <c r="I167">
        <v>803.65799725055695</v>
      </c>
      <c r="J167">
        <v>4314.7209234833699</v>
      </c>
      <c r="K167">
        <v>4287.0000171661404</v>
      </c>
      <c r="L167">
        <v>2068.4439544677698</v>
      </c>
      <c r="M167">
        <v>3492.99986934662</v>
      </c>
      <c r="N167">
        <v>38.303298711776698</v>
      </c>
      <c r="O167">
        <v>58.755000352859497</v>
      </c>
      <c r="P167">
        <v>4318.4774627685501</v>
      </c>
      <c r="Q167">
        <v>1875.24146652222</v>
      </c>
      <c r="R167">
        <v>2.0787958707660401</v>
      </c>
      <c r="S167">
        <v>11139.043827056899</v>
      </c>
      <c r="T167">
        <v>1.3840698517015E-2</v>
      </c>
      <c r="U167">
        <v>0</v>
      </c>
      <c r="V167">
        <v>0</v>
      </c>
      <c r="W167">
        <v>38864.609219564954</v>
      </c>
      <c r="X167" s="2"/>
      <c r="AJ167" s="4"/>
      <c r="AK167" s="2"/>
      <c r="AL167" s="16">
        <v>51181</v>
      </c>
      <c r="AM167" t="s">
        <v>125</v>
      </c>
      <c r="AN167" s="16" t="s">
        <v>64</v>
      </c>
      <c r="AO167">
        <v>6385.0359611511203</v>
      </c>
      <c r="AP167">
        <v>42.511803984642</v>
      </c>
      <c r="AQ167">
        <v>38.325000733137102</v>
      </c>
      <c r="AR167">
        <v>0</v>
      </c>
      <c r="AS167">
        <v>0</v>
      </c>
      <c r="AT167">
        <v>803.65799725055695</v>
      </c>
      <c r="AU167">
        <v>4314.7209234833699</v>
      </c>
      <c r="AV167">
        <v>4287.0000171661404</v>
      </c>
      <c r="AW167">
        <v>2068.4439544677698</v>
      </c>
      <c r="AX167">
        <v>3492.99986934662</v>
      </c>
      <c r="AY167">
        <v>38.303298711776698</v>
      </c>
      <c r="AZ167">
        <v>58.755000352859497</v>
      </c>
      <c r="BA167">
        <v>4318.4774627685501</v>
      </c>
      <c r="BB167">
        <v>1875.24146652222</v>
      </c>
      <c r="BC167">
        <v>2.0787958707660401</v>
      </c>
      <c r="BD167">
        <v>11139.043827056899</v>
      </c>
      <c r="BE167">
        <v>1.3840698517015E-2</v>
      </c>
      <c r="BF167">
        <v>0</v>
      </c>
      <c r="BG167">
        <v>0</v>
      </c>
      <c r="BH167">
        <v>38864.609219564954</v>
      </c>
      <c r="BI167" s="4"/>
      <c r="BT167" s="4"/>
    </row>
    <row r="168" spans="1:72" customFormat="1" ht="14.1" customHeight="1">
      <c r="A168" s="16">
        <v>51187</v>
      </c>
      <c r="B168" t="s">
        <v>126</v>
      </c>
      <c r="C168" s="16" t="s">
        <v>64</v>
      </c>
      <c r="D168">
        <v>130.772601259872</v>
      </c>
      <c r="E168">
        <v>9.2273997492156905</v>
      </c>
      <c r="F168">
        <v>691.11400820314896</v>
      </c>
      <c r="G168">
        <v>0</v>
      </c>
      <c r="H168">
        <v>0</v>
      </c>
      <c r="I168">
        <v>3071.5246025174902</v>
      </c>
      <c r="J168">
        <v>12440.9856186956</v>
      </c>
      <c r="K168">
        <v>745.74199404567503</v>
      </c>
      <c r="L168">
        <v>8251.5351737737692</v>
      </c>
      <c r="M168">
        <v>20424.000386476499</v>
      </c>
      <c r="N168">
        <v>44.7275995952077</v>
      </c>
      <c r="O168">
        <v>130.22380013763899</v>
      </c>
      <c r="P168">
        <v>104.500001980923</v>
      </c>
      <c r="Q168">
        <v>0</v>
      </c>
      <c r="R168">
        <v>143.84986953996099</v>
      </c>
      <c r="S168">
        <v>81.966004066169305</v>
      </c>
      <c r="T168">
        <v>10.150140056503</v>
      </c>
      <c r="U168">
        <v>0</v>
      </c>
      <c r="V168">
        <v>0</v>
      </c>
      <c r="W168">
        <v>46280.319200097671</v>
      </c>
      <c r="X168" s="2"/>
      <c r="AJ168" s="4"/>
      <c r="AK168" s="2"/>
      <c r="AL168" s="16">
        <v>51187</v>
      </c>
      <c r="AM168" t="s">
        <v>126</v>
      </c>
      <c r="AN168" s="16" t="s">
        <v>64</v>
      </c>
      <c r="AO168">
        <v>130.772601259872</v>
      </c>
      <c r="AP168">
        <v>9.2273997492156905</v>
      </c>
      <c r="AQ168">
        <v>691.11400820314896</v>
      </c>
      <c r="AR168">
        <v>0</v>
      </c>
      <c r="AS168">
        <v>0</v>
      </c>
      <c r="AT168">
        <v>3071.5246025174902</v>
      </c>
      <c r="AU168">
        <v>12440.9856186956</v>
      </c>
      <c r="AV168">
        <v>745.74199404567503</v>
      </c>
      <c r="AW168">
        <v>8251.5351737737692</v>
      </c>
      <c r="AX168">
        <v>20424.000386476499</v>
      </c>
      <c r="AY168">
        <v>44.7275995952077</v>
      </c>
      <c r="AZ168">
        <v>130.22380013763899</v>
      </c>
      <c r="BA168">
        <v>104.500001980923</v>
      </c>
      <c r="BB168">
        <v>0</v>
      </c>
      <c r="BC168">
        <v>143.84986953996099</v>
      </c>
      <c r="BD168">
        <v>81.966004066169305</v>
      </c>
      <c r="BE168">
        <v>10.150140056503</v>
      </c>
      <c r="BF168">
        <v>0</v>
      </c>
      <c r="BG168">
        <v>0</v>
      </c>
      <c r="BH168">
        <v>46280.319200097671</v>
      </c>
      <c r="BI168" s="4"/>
      <c r="BT168" s="4"/>
    </row>
    <row r="169" spans="1:72" customFormat="1" ht="14.1" customHeight="1">
      <c r="A169" s="16">
        <v>51193</v>
      </c>
      <c r="B169" t="s">
        <v>127</v>
      </c>
      <c r="C169" s="16" t="s">
        <v>64</v>
      </c>
      <c r="D169">
        <v>14294.593132018999</v>
      </c>
      <c r="E169">
        <v>488.15597319603</v>
      </c>
      <c r="F169">
        <v>147.55630332231499</v>
      </c>
      <c r="G169">
        <v>0</v>
      </c>
      <c r="H169">
        <v>0</v>
      </c>
      <c r="I169">
        <v>1752.5740121305</v>
      </c>
      <c r="J169">
        <v>10036.305120766199</v>
      </c>
      <c r="K169">
        <v>1741.3439912796</v>
      </c>
      <c r="L169">
        <v>1029.41599178314</v>
      </c>
      <c r="M169">
        <v>2121.9999637603801</v>
      </c>
      <c r="N169">
        <v>354.13029408454901</v>
      </c>
      <c r="O169">
        <v>502.11729359626798</v>
      </c>
      <c r="P169">
        <v>1416.8157243728599</v>
      </c>
      <c r="Q169">
        <v>10189.184474945099</v>
      </c>
      <c r="R169">
        <v>242.07648670673399</v>
      </c>
      <c r="S169">
        <v>12796.7886238098</v>
      </c>
      <c r="T169">
        <v>8.2668370865285397</v>
      </c>
      <c r="U169">
        <v>0</v>
      </c>
      <c r="V169">
        <v>0</v>
      </c>
      <c r="W169">
        <v>57121.324222858995</v>
      </c>
      <c r="X169" s="2"/>
      <c r="AJ169" s="4"/>
      <c r="AK169" s="2"/>
      <c r="AL169" s="16">
        <v>51193</v>
      </c>
      <c r="AM169" t="s">
        <v>127</v>
      </c>
      <c r="AN169" s="16" t="s">
        <v>64</v>
      </c>
      <c r="AO169">
        <v>14294.593132018999</v>
      </c>
      <c r="AP169">
        <v>488.15597319603</v>
      </c>
      <c r="AQ169">
        <v>147.55630332231499</v>
      </c>
      <c r="AR169">
        <v>0</v>
      </c>
      <c r="AS169">
        <v>0</v>
      </c>
      <c r="AT169">
        <v>1752.5740121305</v>
      </c>
      <c r="AU169">
        <v>10036.305120766199</v>
      </c>
      <c r="AV169">
        <v>1741.3439912796</v>
      </c>
      <c r="AW169">
        <v>1029.41599178314</v>
      </c>
      <c r="AX169">
        <v>2121.9999637603801</v>
      </c>
      <c r="AY169">
        <v>354.13029408454901</v>
      </c>
      <c r="AZ169">
        <v>502.11729359626798</v>
      </c>
      <c r="BA169">
        <v>1416.8157243728599</v>
      </c>
      <c r="BB169">
        <v>10189.184474945099</v>
      </c>
      <c r="BC169">
        <v>242.07648670673399</v>
      </c>
      <c r="BD169">
        <v>12796.7886238098</v>
      </c>
      <c r="BE169">
        <v>8.2668370865285397</v>
      </c>
      <c r="BF169">
        <v>0</v>
      </c>
      <c r="BG169">
        <v>0</v>
      </c>
      <c r="BH169">
        <v>57121.324222858995</v>
      </c>
      <c r="BI169" s="4"/>
      <c r="BT169" s="4"/>
    </row>
    <row r="170" spans="1:72" customFormat="1" ht="14.1" customHeight="1">
      <c r="A170" s="16">
        <v>51199</v>
      </c>
      <c r="B170" t="s">
        <v>128</v>
      </c>
      <c r="C170" s="16" t="s">
        <v>64</v>
      </c>
      <c r="D170">
        <v>0</v>
      </c>
      <c r="E170">
        <v>0</v>
      </c>
      <c r="F170">
        <v>0</v>
      </c>
      <c r="G170">
        <v>3413.4870932102199</v>
      </c>
      <c r="H170">
        <v>6750.9527670144998</v>
      </c>
      <c r="I170">
        <v>687.55499762296699</v>
      </c>
      <c r="J170">
        <v>1844.7750124326001</v>
      </c>
      <c r="K170">
        <v>3.4264091529185001</v>
      </c>
      <c r="L170">
        <v>50.180700203403802</v>
      </c>
      <c r="M170">
        <v>243.98971500992801</v>
      </c>
      <c r="N170">
        <v>20.808138664346199</v>
      </c>
      <c r="O170">
        <v>14.3253486184403</v>
      </c>
      <c r="P170">
        <v>0</v>
      </c>
      <c r="Q170">
        <v>0</v>
      </c>
      <c r="R170">
        <v>0</v>
      </c>
      <c r="S170">
        <v>0.68168348204926599</v>
      </c>
      <c r="T170">
        <v>0</v>
      </c>
      <c r="U170">
        <v>0</v>
      </c>
      <c r="V170">
        <v>0</v>
      </c>
      <c r="W170">
        <v>13030.181865411372</v>
      </c>
      <c r="X170" s="2"/>
      <c r="AJ170" s="4"/>
      <c r="AK170" s="2"/>
      <c r="AL170" s="16">
        <v>51199</v>
      </c>
      <c r="AM170" t="s">
        <v>128</v>
      </c>
      <c r="AN170" s="16" t="s">
        <v>64</v>
      </c>
      <c r="AO170">
        <v>0</v>
      </c>
      <c r="AP170">
        <v>0</v>
      </c>
      <c r="AQ170">
        <v>0</v>
      </c>
      <c r="AR170">
        <v>3413.4870932102199</v>
      </c>
      <c r="AS170">
        <v>6750.9527670144998</v>
      </c>
      <c r="AT170">
        <v>687.55499762296699</v>
      </c>
      <c r="AU170">
        <v>1844.7750124326001</v>
      </c>
      <c r="AV170">
        <v>3.4264091529185001</v>
      </c>
      <c r="AW170">
        <v>50.180700203403802</v>
      </c>
      <c r="AX170">
        <v>243.98971500992801</v>
      </c>
      <c r="AY170">
        <v>20.808138664346199</v>
      </c>
      <c r="AZ170">
        <v>14.3253486184403</v>
      </c>
      <c r="BA170">
        <v>0</v>
      </c>
      <c r="BB170">
        <v>0</v>
      </c>
      <c r="BC170">
        <v>0</v>
      </c>
      <c r="BD170">
        <v>0.68168348204926599</v>
      </c>
      <c r="BE170">
        <v>0</v>
      </c>
      <c r="BF170">
        <v>0</v>
      </c>
      <c r="BG170">
        <v>0</v>
      </c>
      <c r="BH170">
        <v>13030.181865411372</v>
      </c>
      <c r="BI170" s="4"/>
      <c r="BT170" s="4"/>
    </row>
    <row r="171" spans="1:72" customFormat="1" ht="14.1" customHeight="1">
      <c r="A171" s="16">
        <v>51510</v>
      </c>
      <c r="B171" t="s">
        <v>129</v>
      </c>
      <c r="C171" s="16" t="s">
        <v>64</v>
      </c>
      <c r="D171">
        <v>0</v>
      </c>
      <c r="E171">
        <v>0</v>
      </c>
      <c r="F171">
        <v>0</v>
      </c>
      <c r="G171">
        <v>2421.7209823131602</v>
      </c>
      <c r="H171">
        <v>944.51900282688405</v>
      </c>
      <c r="I171">
        <v>3.86200012813788</v>
      </c>
      <c r="J171">
        <v>3.0619999909540598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73.875998702831595</v>
      </c>
      <c r="V171">
        <v>81.417001219349899</v>
      </c>
      <c r="W171">
        <v>3528.4569851813176</v>
      </c>
      <c r="X171" s="2"/>
      <c r="AJ171" s="4"/>
      <c r="AK171" s="2"/>
      <c r="AL171" s="16">
        <v>51510</v>
      </c>
      <c r="AM171" t="s">
        <v>129</v>
      </c>
      <c r="AN171" s="16" t="s">
        <v>64</v>
      </c>
      <c r="AO171">
        <v>0</v>
      </c>
      <c r="AP171">
        <v>0</v>
      </c>
      <c r="AQ171">
        <v>0</v>
      </c>
      <c r="AR171">
        <v>2421.7209823131602</v>
      </c>
      <c r="AS171">
        <v>944.51900282688405</v>
      </c>
      <c r="AT171">
        <v>3.86200012813788</v>
      </c>
      <c r="AU171">
        <v>3.0619999909540598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73.875998702831595</v>
      </c>
      <c r="BG171">
        <v>81.417001219349899</v>
      </c>
      <c r="BH171">
        <v>3528.4569851813176</v>
      </c>
      <c r="BI171" s="4"/>
      <c r="BT171" s="4"/>
    </row>
    <row r="172" spans="1:72" customFormat="1" ht="14.1" customHeight="1">
      <c r="A172" s="16">
        <v>51530</v>
      </c>
      <c r="B172" t="s">
        <v>130</v>
      </c>
      <c r="C172" s="16" t="s">
        <v>64</v>
      </c>
      <c r="D172">
        <v>0</v>
      </c>
      <c r="E172">
        <v>0</v>
      </c>
      <c r="F172">
        <v>0</v>
      </c>
      <c r="G172">
        <v>0</v>
      </c>
      <c r="H172">
        <v>0</v>
      </c>
      <c r="I172">
        <v>343.21299600601202</v>
      </c>
      <c r="J172">
        <v>1175.4170341491699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1518.6300301551819</v>
      </c>
      <c r="X172" s="2"/>
      <c r="AJ172" s="4"/>
      <c r="AK172" s="2"/>
      <c r="AL172" s="16">
        <v>51530</v>
      </c>
      <c r="AM172" t="s">
        <v>130</v>
      </c>
      <c r="AN172" s="16" t="s">
        <v>64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343.21299600601202</v>
      </c>
      <c r="AU172">
        <v>1175.4170341491699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1518.6300301551819</v>
      </c>
      <c r="BI172" s="4"/>
      <c r="BT172" s="4"/>
    </row>
    <row r="173" spans="1:72" customFormat="1" ht="14.1" customHeight="1">
      <c r="A173" s="16">
        <v>51540</v>
      </c>
      <c r="B173" t="s">
        <v>131</v>
      </c>
      <c r="C173" s="16" t="s">
        <v>64</v>
      </c>
      <c r="D173">
        <v>0</v>
      </c>
      <c r="E173">
        <v>0</v>
      </c>
      <c r="F173">
        <v>0</v>
      </c>
      <c r="G173">
        <v>1857.1109414100599</v>
      </c>
      <c r="H173">
        <v>1483.9490420818299</v>
      </c>
      <c r="I173">
        <v>0.82099997997283902</v>
      </c>
      <c r="J173">
        <v>0.59200000762939498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3342.4729834794921</v>
      </c>
      <c r="X173" s="2"/>
      <c r="AJ173" s="4"/>
      <c r="AK173" s="2"/>
      <c r="AL173" s="16">
        <v>51540</v>
      </c>
      <c r="AM173" t="s">
        <v>131</v>
      </c>
      <c r="AN173" s="16" t="s">
        <v>64</v>
      </c>
      <c r="AO173">
        <v>0</v>
      </c>
      <c r="AP173">
        <v>0</v>
      </c>
      <c r="AQ173">
        <v>0</v>
      </c>
      <c r="AR173">
        <v>1857.1109414100599</v>
      </c>
      <c r="AS173">
        <v>1483.9490420818299</v>
      </c>
      <c r="AT173">
        <v>0.82099997997283902</v>
      </c>
      <c r="AU173">
        <v>0.59200000762939498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3342.4729834794921</v>
      </c>
      <c r="BI173" s="4"/>
      <c r="BT173" s="4"/>
    </row>
    <row r="174" spans="1:72" customFormat="1" ht="14.1" customHeight="1">
      <c r="A174" s="16">
        <v>51550</v>
      </c>
      <c r="B174" t="s">
        <v>132</v>
      </c>
      <c r="C174" s="16" t="s">
        <v>64</v>
      </c>
      <c r="D174">
        <v>8352.2899017334003</v>
      </c>
      <c r="E174">
        <v>680.62075710296597</v>
      </c>
      <c r="F174">
        <v>24.054800078272802</v>
      </c>
      <c r="G174">
        <v>7108.4452018737802</v>
      </c>
      <c r="H174">
        <v>27300.443824768099</v>
      </c>
      <c r="I174">
        <v>33.163878545165097</v>
      </c>
      <c r="J174">
        <v>106.522512197495</v>
      </c>
      <c r="K174">
        <v>2013.2720165252699</v>
      </c>
      <c r="L174">
        <v>1501.6499729156501</v>
      </c>
      <c r="M174">
        <v>2000.0000381469699</v>
      </c>
      <c r="N174">
        <v>160.50680255889901</v>
      </c>
      <c r="O174">
        <v>481.66801118850702</v>
      </c>
      <c r="P174">
        <v>1635.8265705108599</v>
      </c>
      <c r="Q174">
        <v>6277.7967147827103</v>
      </c>
      <c r="R174">
        <v>6.6341261379420802</v>
      </c>
      <c r="S174">
        <v>22081.739913940401</v>
      </c>
      <c r="T174">
        <v>0.54060913436114799</v>
      </c>
      <c r="U174">
        <v>0</v>
      </c>
      <c r="V174">
        <v>0</v>
      </c>
      <c r="W174">
        <v>79765.175652140751</v>
      </c>
      <c r="X174" s="2"/>
      <c r="AJ174" s="4"/>
      <c r="AK174" s="2"/>
      <c r="AL174" s="16">
        <v>51550</v>
      </c>
      <c r="AM174" t="s">
        <v>132</v>
      </c>
      <c r="AN174" s="16" t="s">
        <v>64</v>
      </c>
      <c r="AO174">
        <v>8352.2899017334003</v>
      </c>
      <c r="AP174">
        <v>680.62075710296597</v>
      </c>
      <c r="AQ174">
        <v>24.054800078272802</v>
      </c>
      <c r="AR174">
        <v>7108.4452018737802</v>
      </c>
      <c r="AS174">
        <v>27300.443824768099</v>
      </c>
      <c r="AT174">
        <v>33.163878545165097</v>
      </c>
      <c r="AU174">
        <v>106.522512197495</v>
      </c>
      <c r="AV174">
        <v>2013.2720165252699</v>
      </c>
      <c r="AW174">
        <v>1501.6499729156501</v>
      </c>
      <c r="AX174">
        <v>2000.0000381469699</v>
      </c>
      <c r="AY174">
        <v>160.50680255889901</v>
      </c>
      <c r="AZ174">
        <v>481.66801118850702</v>
      </c>
      <c r="BA174">
        <v>1635.8265705108599</v>
      </c>
      <c r="BB174">
        <v>6277.7967147827103</v>
      </c>
      <c r="BC174">
        <v>6.6341261379420802</v>
      </c>
      <c r="BD174">
        <v>22081.739913940401</v>
      </c>
      <c r="BE174">
        <v>0.54060913436114799</v>
      </c>
      <c r="BF174">
        <v>0</v>
      </c>
      <c r="BG174">
        <v>0</v>
      </c>
      <c r="BH174">
        <v>79765.175652140751</v>
      </c>
      <c r="BI174" s="4"/>
      <c r="BT174" s="4"/>
    </row>
    <row r="175" spans="1:72" customFormat="1" ht="14.1" customHeight="1">
      <c r="A175" s="16">
        <v>51570</v>
      </c>
      <c r="B175" t="s">
        <v>133</v>
      </c>
      <c r="C175" s="16" t="s">
        <v>64</v>
      </c>
      <c r="D175">
        <v>0</v>
      </c>
      <c r="E175">
        <v>0</v>
      </c>
      <c r="F175">
        <v>0</v>
      </c>
      <c r="G175">
        <v>604.08200073242199</v>
      </c>
      <c r="H175">
        <v>1397.6270141601599</v>
      </c>
      <c r="I175">
        <v>8.4249998331069893</v>
      </c>
      <c r="J175">
        <v>4.3100000619888297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2014.4440147876776</v>
      </c>
      <c r="X175" s="2"/>
      <c r="AJ175" s="4"/>
      <c r="AK175" s="2"/>
      <c r="AL175" s="16">
        <v>51570</v>
      </c>
      <c r="AM175" t="s">
        <v>133</v>
      </c>
      <c r="AN175" s="16" t="s">
        <v>64</v>
      </c>
      <c r="AO175">
        <v>0</v>
      </c>
      <c r="AP175">
        <v>0</v>
      </c>
      <c r="AQ175">
        <v>0</v>
      </c>
      <c r="AR175">
        <v>604.08200073242199</v>
      </c>
      <c r="AS175">
        <v>1397.6270141601599</v>
      </c>
      <c r="AT175">
        <v>8.4249998331069893</v>
      </c>
      <c r="AU175">
        <v>4.3100000619888297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2014.4440147876776</v>
      </c>
      <c r="BI175" s="4"/>
      <c r="BT175" s="4"/>
    </row>
    <row r="176" spans="1:72" customFormat="1" ht="14.1" customHeight="1">
      <c r="A176" s="16">
        <v>51580</v>
      </c>
      <c r="B176" t="s">
        <v>134</v>
      </c>
      <c r="C176" s="16" t="s">
        <v>64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296.07499313354498</v>
      </c>
      <c r="J176">
        <v>746.96800231933605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1043.0429954528811</v>
      </c>
      <c r="X176" s="2"/>
      <c r="AJ176" s="4"/>
      <c r="AK176" s="2"/>
      <c r="AL176" s="16">
        <v>51580</v>
      </c>
      <c r="AM176" t="s">
        <v>134</v>
      </c>
      <c r="AN176" s="16" t="s">
        <v>64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296.07499313354498</v>
      </c>
      <c r="AU176">
        <v>746.96800231933605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1043.0429954528811</v>
      </c>
      <c r="BI176" s="4"/>
      <c r="BT176" s="4"/>
    </row>
    <row r="177" spans="1:72" customFormat="1" ht="14.1" customHeight="1">
      <c r="A177" s="16">
        <v>51600</v>
      </c>
      <c r="B177" t="s">
        <v>135</v>
      </c>
      <c r="C177" s="16" t="s">
        <v>64</v>
      </c>
      <c r="D177">
        <v>0</v>
      </c>
      <c r="E177">
        <v>0</v>
      </c>
      <c r="F177">
        <v>0</v>
      </c>
      <c r="G177">
        <v>818.21700572967495</v>
      </c>
      <c r="H177">
        <v>1272.9170265197799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2091.1340322494548</v>
      </c>
      <c r="X177" s="2"/>
      <c r="AJ177" s="4"/>
      <c r="AK177" s="2"/>
      <c r="AL177" s="16">
        <v>51600</v>
      </c>
      <c r="AM177" t="s">
        <v>135</v>
      </c>
      <c r="AN177" s="16" t="s">
        <v>64</v>
      </c>
      <c r="AO177">
        <v>0</v>
      </c>
      <c r="AP177">
        <v>0</v>
      </c>
      <c r="AQ177">
        <v>0</v>
      </c>
      <c r="AR177">
        <v>818.21700572967495</v>
      </c>
      <c r="AS177">
        <v>1272.9170265197799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2091.1340322494548</v>
      </c>
      <c r="BI177" s="4"/>
      <c r="BT177" s="4"/>
    </row>
    <row r="178" spans="1:72" customFormat="1" ht="14.1" customHeight="1">
      <c r="A178" s="16">
        <v>51610</v>
      </c>
      <c r="B178" t="s">
        <v>136</v>
      </c>
      <c r="C178" s="16" t="s">
        <v>64</v>
      </c>
      <c r="D178">
        <v>0</v>
      </c>
      <c r="E178">
        <v>0</v>
      </c>
      <c r="F178">
        <v>0</v>
      </c>
      <c r="G178">
        <v>403.17099761962902</v>
      </c>
      <c r="H178">
        <v>311.66400146484398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714.834999084473</v>
      </c>
      <c r="X178" s="2"/>
      <c r="AJ178" s="4"/>
      <c r="AK178" s="2"/>
      <c r="AL178" s="16">
        <v>51610</v>
      </c>
      <c r="AM178" t="s">
        <v>136</v>
      </c>
      <c r="AN178" s="16" t="s">
        <v>64</v>
      </c>
      <c r="AO178">
        <v>0</v>
      </c>
      <c r="AP178">
        <v>0</v>
      </c>
      <c r="AQ178">
        <v>0</v>
      </c>
      <c r="AR178">
        <v>403.17099761962902</v>
      </c>
      <c r="AS178">
        <v>311.66400146484398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714.834999084473</v>
      </c>
      <c r="BI178" s="4"/>
      <c r="BT178" s="4"/>
    </row>
    <row r="179" spans="1:72" customFormat="1" ht="14.1" customHeight="1">
      <c r="A179" s="16">
        <v>51630</v>
      </c>
      <c r="B179" t="s">
        <v>137</v>
      </c>
      <c r="C179" s="16" t="s">
        <v>64</v>
      </c>
      <c r="D179">
        <v>0</v>
      </c>
      <c r="E179">
        <v>0</v>
      </c>
      <c r="F179">
        <v>0</v>
      </c>
      <c r="G179">
        <v>679.19197767972901</v>
      </c>
      <c r="H179">
        <v>1602.36601042748</v>
      </c>
      <c r="I179">
        <v>20.110000133514401</v>
      </c>
      <c r="J179">
        <v>145.99700164794899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2447.6649898886726</v>
      </c>
      <c r="X179" s="2"/>
      <c r="AJ179" s="4"/>
      <c r="AK179" s="2"/>
      <c r="AL179" s="16">
        <v>51630</v>
      </c>
      <c r="AM179" t="s">
        <v>137</v>
      </c>
      <c r="AN179" s="16" t="s">
        <v>64</v>
      </c>
      <c r="AO179">
        <v>0</v>
      </c>
      <c r="AP179">
        <v>0</v>
      </c>
      <c r="AQ179">
        <v>0</v>
      </c>
      <c r="AR179">
        <v>679.19197767972901</v>
      </c>
      <c r="AS179">
        <v>1602.36601042748</v>
      </c>
      <c r="AT179">
        <v>20.110000133514401</v>
      </c>
      <c r="AU179">
        <v>145.99700164794899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2447.6649898886726</v>
      </c>
      <c r="BI179" s="4"/>
      <c r="BT179" s="4"/>
    </row>
    <row r="180" spans="1:72" customFormat="1" ht="14.1" customHeight="1">
      <c r="A180" s="16">
        <v>51650</v>
      </c>
      <c r="B180" t="s">
        <v>138</v>
      </c>
      <c r="C180" s="16" t="s">
        <v>64</v>
      </c>
      <c r="D180">
        <v>0</v>
      </c>
      <c r="E180">
        <v>0</v>
      </c>
      <c r="F180">
        <v>0</v>
      </c>
      <c r="G180">
        <v>3063.84806185961</v>
      </c>
      <c r="H180">
        <v>10875.574930191</v>
      </c>
      <c r="I180">
        <v>13.8890001066029</v>
      </c>
      <c r="J180">
        <v>75.269000649452195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14028.580992806665</v>
      </c>
      <c r="X180" s="2"/>
      <c r="AJ180" s="4"/>
      <c r="AK180" s="2"/>
      <c r="AL180" s="16">
        <v>51650</v>
      </c>
      <c r="AM180" t="s">
        <v>138</v>
      </c>
      <c r="AN180" s="16" t="s">
        <v>64</v>
      </c>
      <c r="AO180">
        <v>0</v>
      </c>
      <c r="AP180">
        <v>0</v>
      </c>
      <c r="AQ180">
        <v>0</v>
      </c>
      <c r="AR180">
        <v>3063.84806185961</v>
      </c>
      <c r="AS180">
        <v>10875.574930191</v>
      </c>
      <c r="AT180">
        <v>13.8890001066029</v>
      </c>
      <c r="AU180">
        <v>75.269000649452195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14028.580992806665</v>
      </c>
      <c r="BI180" s="4"/>
      <c r="BT180" s="4"/>
    </row>
    <row r="181" spans="1:72" customFormat="1" ht="14.1" customHeight="1">
      <c r="A181" s="16">
        <v>51660</v>
      </c>
      <c r="B181" t="s">
        <v>139</v>
      </c>
      <c r="C181" s="16" t="s">
        <v>64</v>
      </c>
      <c r="D181">
        <v>0</v>
      </c>
      <c r="E181">
        <v>0</v>
      </c>
      <c r="F181">
        <v>0</v>
      </c>
      <c r="G181">
        <v>634.44399367272899</v>
      </c>
      <c r="H181">
        <v>4501.0930969119099</v>
      </c>
      <c r="I181">
        <v>0.61799998383503396</v>
      </c>
      <c r="J181">
        <v>2.2800000905990601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5138.4350906590735</v>
      </c>
      <c r="X181" s="2"/>
      <c r="AJ181" s="4"/>
      <c r="AK181" s="2"/>
      <c r="AL181" s="16">
        <v>51660</v>
      </c>
      <c r="AM181" t="s">
        <v>139</v>
      </c>
      <c r="AN181" s="16" t="s">
        <v>64</v>
      </c>
      <c r="AO181">
        <v>0</v>
      </c>
      <c r="AP181">
        <v>0</v>
      </c>
      <c r="AQ181">
        <v>0</v>
      </c>
      <c r="AR181">
        <v>634.44399367272899</v>
      </c>
      <c r="AS181">
        <v>4501.0930969119099</v>
      </c>
      <c r="AT181">
        <v>0.61799998383503396</v>
      </c>
      <c r="AU181">
        <v>2.2800000905990601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5138.4350906590735</v>
      </c>
      <c r="BI181" s="4"/>
      <c r="BT181" s="4"/>
    </row>
    <row r="182" spans="1:72" customFormat="1" ht="14.1" customHeight="1">
      <c r="A182" s="16">
        <v>51670</v>
      </c>
      <c r="B182" t="s">
        <v>140</v>
      </c>
      <c r="C182" s="16" t="s">
        <v>64</v>
      </c>
      <c r="D182">
        <v>0</v>
      </c>
      <c r="E182">
        <v>0</v>
      </c>
      <c r="F182">
        <v>0</v>
      </c>
      <c r="G182">
        <v>857.99201041460003</v>
      </c>
      <c r="H182">
        <v>1803.0890234261799</v>
      </c>
      <c r="I182">
        <v>28.3810009285808</v>
      </c>
      <c r="J182">
        <v>78.318002641201005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2767.7800374105618</v>
      </c>
      <c r="X182" s="2"/>
      <c r="AJ182" s="4"/>
      <c r="AK182" s="2"/>
      <c r="AL182" s="16">
        <v>51670</v>
      </c>
      <c r="AM182" t="s">
        <v>140</v>
      </c>
      <c r="AN182" s="16" t="s">
        <v>64</v>
      </c>
      <c r="AO182">
        <v>0</v>
      </c>
      <c r="AP182">
        <v>0</v>
      </c>
      <c r="AQ182">
        <v>0</v>
      </c>
      <c r="AR182">
        <v>857.99201041460003</v>
      </c>
      <c r="AS182">
        <v>1803.0890234261799</v>
      </c>
      <c r="AT182">
        <v>28.3810009285808</v>
      </c>
      <c r="AU182">
        <v>78.318002641201005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2767.7800374105618</v>
      </c>
      <c r="BI182" s="4"/>
      <c r="BT182" s="4"/>
    </row>
    <row r="183" spans="1:72" customFormat="1" ht="14.1" customHeight="1">
      <c r="A183" s="16">
        <v>51678</v>
      </c>
      <c r="B183" t="s">
        <v>141</v>
      </c>
      <c r="C183" s="16" t="s">
        <v>64</v>
      </c>
      <c r="D183">
        <v>0</v>
      </c>
      <c r="E183">
        <v>0</v>
      </c>
      <c r="F183">
        <v>0</v>
      </c>
      <c r="G183">
        <v>0</v>
      </c>
      <c r="H183">
        <v>0</v>
      </c>
      <c r="I183">
        <v>360.80999755859398</v>
      </c>
      <c r="J183">
        <v>586.03997802734398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946.84997558593795</v>
      </c>
      <c r="X183" s="2"/>
      <c r="AJ183" s="4"/>
      <c r="AK183" s="2"/>
      <c r="AL183" s="16">
        <v>51678</v>
      </c>
      <c r="AM183" t="s">
        <v>141</v>
      </c>
      <c r="AN183" s="16" t="s">
        <v>64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360.80999755859398</v>
      </c>
      <c r="AU183">
        <v>586.03997802734398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946.84997558593795</v>
      </c>
      <c r="BI183" s="4"/>
      <c r="BT183" s="4"/>
    </row>
    <row r="184" spans="1:72" customFormat="1" ht="14.1" customHeight="1">
      <c r="A184" s="16">
        <v>51680</v>
      </c>
      <c r="B184" t="s">
        <v>142</v>
      </c>
      <c r="C184" s="16" t="s">
        <v>64</v>
      </c>
      <c r="D184">
        <v>0</v>
      </c>
      <c r="E184">
        <v>0</v>
      </c>
      <c r="F184">
        <v>0</v>
      </c>
      <c r="G184">
        <v>3664.71899414063</v>
      </c>
      <c r="H184">
        <v>4657.5029296875</v>
      </c>
      <c r="I184">
        <v>429.81399536132801</v>
      </c>
      <c r="J184">
        <v>825.67498779296898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1432.47290039063</v>
      </c>
      <c r="V184">
        <v>880.00598144531295</v>
      </c>
      <c r="W184">
        <v>11890.18978881837</v>
      </c>
      <c r="X184" s="2"/>
      <c r="AJ184" s="4"/>
      <c r="AK184" s="2"/>
      <c r="AL184" s="16">
        <v>51680</v>
      </c>
      <c r="AM184" t="s">
        <v>142</v>
      </c>
      <c r="AN184" s="16" t="s">
        <v>64</v>
      </c>
      <c r="AO184">
        <v>0</v>
      </c>
      <c r="AP184">
        <v>0</v>
      </c>
      <c r="AQ184">
        <v>0</v>
      </c>
      <c r="AR184">
        <v>3664.71899414063</v>
      </c>
      <c r="AS184">
        <v>4657.5029296875</v>
      </c>
      <c r="AT184">
        <v>429.81399536132801</v>
      </c>
      <c r="AU184">
        <v>825.67498779296898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1432.47290039063</v>
      </c>
      <c r="BG184">
        <v>880.00598144531295</v>
      </c>
      <c r="BH184">
        <v>11890.18978881837</v>
      </c>
      <c r="BI184" s="4"/>
      <c r="BT184" s="4"/>
    </row>
    <row r="185" spans="1:72" customFormat="1" ht="14.1" customHeight="1">
      <c r="A185" s="16">
        <v>51683</v>
      </c>
      <c r="B185" t="s">
        <v>143</v>
      </c>
      <c r="C185" s="16" t="s">
        <v>64</v>
      </c>
      <c r="D185">
        <v>0</v>
      </c>
      <c r="E185">
        <v>0</v>
      </c>
      <c r="F185">
        <v>0</v>
      </c>
      <c r="G185">
        <v>741.77098846435501</v>
      </c>
      <c r="H185">
        <v>2405.9710083007799</v>
      </c>
      <c r="I185">
        <v>9.2259999513626099</v>
      </c>
      <c r="J185">
        <v>129.46699786186201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3286.4349945783597</v>
      </c>
      <c r="X185" s="2"/>
      <c r="AJ185" s="4"/>
      <c r="AK185" s="2"/>
      <c r="AL185" s="16">
        <v>51683</v>
      </c>
      <c r="AM185" t="s">
        <v>143</v>
      </c>
      <c r="AN185" s="16" t="s">
        <v>64</v>
      </c>
      <c r="AO185">
        <v>0</v>
      </c>
      <c r="AP185">
        <v>0</v>
      </c>
      <c r="AQ185">
        <v>0</v>
      </c>
      <c r="AR185">
        <v>741.77098846435501</v>
      </c>
      <c r="AS185">
        <v>2405.9710083007799</v>
      </c>
      <c r="AT185">
        <v>9.2259999513626099</v>
      </c>
      <c r="AU185">
        <v>129.46699786186201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3286.4349945783597</v>
      </c>
      <c r="BI185" s="4"/>
      <c r="BT185" s="4"/>
    </row>
    <row r="186" spans="1:72" customFormat="1" ht="14.1" customHeight="1">
      <c r="A186" s="16">
        <v>51685</v>
      </c>
      <c r="B186" t="s">
        <v>144</v>
      </c>
      <c r="C186" s="16" t="s">
        <v>64</v>
      </c>
      <c r="D186">
        <v>0</v>
      </c>
      <c r="E186">
        <v>0</v>
      </c>
      <c r="F186">
        <v>0</v>
      </c>
      <c r="G186">
        <v>207.47000122070301</v>
      </c>
      <c r="H186">
        <v>652.38397216796898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859.85397338867199</v>
      </c>
      <c r="X186" s="2"/>
      <c r="AJ186" s="4"/>
      <c r="AK186" s="2"/>
      <c r="AL186" s="16">
        <v>51685</v>
      </c>
      <c r="AM186" t="s">
        <v>144</v>
      </c>
      <c r="AN186" s="16" t="s">
        <v>64</v>
      </c>
      <c r="AO186">
        <v>0</v>
      </c>
      <c r="AP186">
        <v>0</v>
      </c>
      <c r="AQ186">
        <v>0</v>
      </c>
      <c r="AR186">
        <v>207.47000122070301</v>
      </c>
      <c r="AS186">
        <v>652.38397216796898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859.85397338867199</v>
      </c>
      <c r="BI186" s="4"/>
      <c r="BT186" s="4"/>
    </row>
    <row r="187" spans="1:72" customFormat="1" ht="14.1" customHeight="1">
      <c r="A187" s="16">
        <v>51700</v>
      </c>
      <c r="B187" t="s">
        <v>145</v>
      </c>
      <c r="C187" s="16" t="s">
        <v>64</v>
      </c>
      <c r="D187">
        <v>0</v>
      </c>
      <c r="E187">
        <v>0</v>
      </c>
      <c r="F187">
        <v>0</v>
      </c>
      <c r="G187">
        <v>4945.3890380859402</v>
      </c>
      <c r="H187">
        <v>10806.192993164101</v>
      </c>
      <c r="I187">
        <v>10.439000174403199</v>
      </c>
      <c r="J187">
        <v>29.602000862360001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15791.623032286803</v>
      </c>
      <c r="X187" s="2"/>
      <c r="AJ187" s="4"/>
      <c r="AK187" s="2"/>
      <c r="AL187" s="16">
        <v>51700</v>
      </c>
      <c r="AM187" t="s">
        <v>145</v>
      </c>
      <c r="AN187" s="16" t="s">
        <v>64</v>
      </c>
      <c r="AO187">
        <v>0</v>
      </c>
      <c r="AP187">
        <v>0</v>
      </c>
      <c r="AQ187">
        <v>0</v>
      </c>
      <c r="AR187">
        <v>4945.3890380859402</v>
      </c>
      <c r="AS187">
        <v>10806.192993164101</v>
      </c>
      <c r="AT187">
        <v>10.439000174403199</v>
      </c>
      <c r="AU187">
        <v>29.602000862360001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15791.623032286803</v>
      </c>
      <c r="BI187" s="4"/>
      <c r="BT187" s="4"/>
    </row>
    <row r="188" spans="1:72" customFormat="1" ht="14.1" customHeight="1">
      <c r="A188" s="16">
        <v>51710</v>
      </c>
      <c r="B188" t="s">
        <v>146</v>
      </c>
      <c r="C188" s="16" t="s">
        <v>64</v>
      </c>
      <c r="D188">
        <v>0</v>
      </c>
      <c r="E188">
        <v>0</v>
      </c>
      <c r="F188">
        <v>0</v>
      </c>
      <c r="G188">
        <v>3307.7810933850701</v>
      </c>
      <c r="H188">
        <v>11644.752036266</v>
      </c>
      <c r="I188">
        <v>43.118000075221097</v>
      </c>
      <c r="J188">
        <v>145.435999259353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15141.087128985644</v>
      </c>
      <c r="X188" s="2"/>
      <c r="AJ188" s="4"/>
      <c r="AK188" s="2"/>
      <c r="AL188" s="16">
        <v>51710</v>
      </c>
      <c r="AM188" t="s">
        <v>146</v>
      </c>
      <c r="AN188" s="16" t="s">
        <v>64</v>
      </c>
      <c r="AO188">
        <v>0</v>
      </c>
      <c r="AP188">
        <v>0</v>
      </c>
      <c r="AQ188">
        <v>0</v>
      </c>
      <c r="AR188">
        <v>3307.7810933850701</v>
      </c>
      <c r="AS188">
        <v>11644.752036266</v>
      </c>
      <c r="AT188">
        <v>43.118000075221097</v>
      </c>
      <c r="AU188">
        <v>145.435999259353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15141.087128985644</v>
      </c>
      <c r="BI188" s="4"/>
      <c r="BT188" s="4"/>
    </row>
    <row r="189" spans="1:72" customFormat="1" ht="14.1" customHeight="1">
      <c r="A189" s="16">
        <v>51730</v>
      </c>
      <c r="B189" t="s">
        <v>147</v>
      </c>
      <c r="C189" s="16" t="s">
        <v>64</v>
      </c>
      <c r="D189">
        <v>0</v>
      </c>
      <c r="E189">
        <v>0</v>
      </c>
      <c r="F189">
        <v>0</v>
      </c>
      <c r="G189">
        <v>1373.75700998306</v>
      </c>
      <c r="H189">
        <v>3261.9659152030899</v>
      </c>
      <c r="I189">
        <v>125.919998168945</v>
      </c>
      <c r="J189">
        <v>404.33999633789102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5165.9829196929859</v>
      </c>
      <c r="X189" s="2"/>
      <c r="AJ189" s="4"/>
      <c r="AK189" s="2"/>
      <c r="AL189" s="16">
        <v>51730</v>
      </c>
      <c r="AM189" t="s">
        <v>147</v>
      </c>
      <c r="AN189" s="16" t="s">
        <v>64</v>
      </c>
      <c r="AO189">
        <v>0</v>
      </c>
      <c r="AP189">
        <v>0</v>
      </c>
      <c r="AQ189">
        <v>0</v>
      </c>
      <c r="AR189">
        <v>1373.75700998306</v>
      </c>
      <c r="AS189">
        <v>3261.9659152030899</v>
      </c>
      <c r="AT189">
        <v>125.919998168945</v>
      </c>
      <c r="AU189">
        <v>404.33999633789102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5165.9829196929859</v>
      </c>
      <c r="BI189" s="4"/>
      <c r="BT189" s="4"/>
    </row>
    <row r="190" spans="1:72" customFormat="1" ht="14.1" customHeight="1">
      <c r="A190" s="16">
        <v>51735</v>
      </c>
      <c r="B190" t="s">
        <v>148</v>
      </c>
      <c r="C190" s="16" t="s">
        <v>64</v>
      </c>
      <c r="D190">
        <v>0</v>
      </c>
      <c r="E190">
        <v>0</v>
      </c>
      <c r="F190">
        <v>0</v>
      </c>
      <c r="G190">
        <v>619.47900390625</v>
      </c>
      <c r="H190">
        <v>1560.96997070313</v>
      </c>
      <c r="I190">
        <v>17.340999603271499</v>
      </c>
      <c r="J190">
        <v>117.942001342773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2315.7319755554245</v>
      </c>
      <c r="X190" s="2"/>
      <c r="AJ190" s="4"/>
      <c r="AK190" s="2"/>
      <c r="AL190" s="16">
        <v>51735</v>
      </c>
      <c r="AM190" t="s">
        <v>148</v>
      </c>
      <c r="AN190" s="16" t="s">
        <v>64</v>
      </c>
      <c r="AO190">
        <v>0</v>
      </c>
      <c r="AP190">
        <v>0</v>
      </c>
      <c r="AQ190">
        <v>0</v>
      </c>
      <c r="AR190">
        <v>619.47900390625</v>
      </c>
      <c r="AS190">
        <v>1560.96997070313</v>
      </c>
      <c r="AT190">
        <v>17.340999603271499</v>
      </c>
      <c r="AU190">
        <v>117.942001342773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2315.7319755554245</v>
      </c>
      <c r="BI190" s="4"/>
      <c r="BT190" s="4"/>
    </row>
    <row r="191" spans="1:72" customFormat="1" ht="14.1" customHeight="1">
      <c r="A191" s="16">
        <v>51740</v>
      </c>
      <c r="B191" t="s">
        <v>149</v>
      </c>
      <c r="C191" s="16" t="s">
        <v>64</v>
      </c>
      <c r="D191">
        <v>0</v>
      </c>
      <c r="E191">
        <v>0</v>
      </c>
      <c r="F191">
        <v>0</v>
      </c>
      <c r="G191">
        <v>1994.0050151646101</v>
      </c>
      <c r="H191">
        <v>7131.0101114101699</v>
      </c>
      <c r="I191">
        <v>18.1779997572303</v>
      </c>
      <c r="J191">
        <v>59.542000561952598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9202.7351268939638</v>
      </c>
      <c r="X191" s="2"/>
      <c r="AJ191" s="4"/>
      <c r="AK191" s="2"/>
      <c r="AL191" s="16">
        <v>51740</v>
      </c>
      <c r="AM191" t="s">
        <v>149</v>
      </c>
      <c r="AN191" s="16" t="s">
        <v>64</v>
      </c>
      <c r="AO191">
        <v>0</v>
      </c>
      <c r="AP191">
        <v>0</v>
      </c>
      <c r="AQ191">
        <v>0</v>
      </c>
      <c r="AR191">
        <v>1994.0050151646101</v>
      </c>
      <c r="AS191">
        <v>7131.0101114101699</v>
      </c>
      <c r="AT191">
        <v>18.1779997572303</v>
      </c>
      <c r="AU191">
        <v>59.542000561952598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9202.7351268939638</v>
      </c>
      <c r="BI191" s="4"/>
      <c r="BT191" s="4"/>
    </row>
    <row r="192" spans="1:72" customFormat="1" ht="14.1" customHeight="1">
      <c r="A192" s="16">
        <v>51760</v>
      </c>
      <c r="B192" t="s">
        <v>150</v>
      </c>
      <c r="C192" s="16" t="s">
        <v>64</v>
      </c>
      <c r="D192">
        <v>0</v>
      </c>
      <c r="E192">
        <v>0</v>
      </c>
      <c r="F192">
        <v>0</v>
      </c>
      <c r="G192">
        <v>4829.22493290901</v>
      </c>
      <c r="H192">
        <v>6093.6508884429904</v>
      </c>
      <c r="I192">
        <v>10.9020001719473</v>
      </c>
      <c r="J192">
        <v>8.2429999373853207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2723.0340810174798</v>
      </c>
      <c r="V192">
        <v>4095.9030413031601</v>
      </c>
      <c r="W192">
        <v>17760.957943781974</v>
      </c>
      <c r="X192" s="2"/>
      <c r="AJ192" s="4"/>
      <c r="AK192" s="2"/>
      <c r="AL192" s="16">
        <v>51760</v>
      </c>
      <c r="AM192" t="s">
        <v>150</v>
      </c>
      <c r="AN192" s="16" t="s">
        <v>64</v>
      </c>
      <c r="AO192">
        <v>0</v>
      </c>
      <c r="AP192">
        <v>0</v>
      </c>
      <c r="AQ192">
        <v>0</v>
      </c>
      <c r="AR192">
        <v>4829.22493290901</v>
      </c>
      <c r="AS192">
        <v>6093.6508884429904</v>
      </c>
      <c r="AT192">
        <v>10.9020001719473</v>
      </c>
      <c r="AU192">
        <v>8.2429999373853207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2723.0340810174798</v>
      </c>
      <c r="BG192">
        <v>4095.9030413031601</v>
      </c>
      <c r="BH192">
        <v>17760.957943781974</v>
      </c>
      <c r="BI192" s="4"/>
      <c r="BT192" s="4"/>
    </row>
    <row r="193" spans="1:72" customFormat="1" ht="14.1" customHeight="1">
      <c r="A193" s="16">
        <v>51790</v>
      </c>
      <c r="B193" t="s">
        <v>151</v>
      </c>
      <c r="C193" s="16" t="s">
        <v>64</v>
      </c>
      <c r="D193">
        <v>0</v>
      </c>
      <c r="E193">
        <v>0</v>
      </c>
      <c r="F193">
        <v>0</v>
      </c>
      <c r="G193">
        <v>949.74701660871494</v>
      </c>
      <c r="H193">
        <v>3383.1031131744398</v>
      </c>
      <c r="I193">
        <v>109.96499633789099</v>
      </c>
      <c r="J193">
        <v>594.60900878906295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5037.4241349101085</v>
      </c>
      <c r="X193" s="2"/>
      <c r="AJ193" s="4"/>
      <c r="AK193" s="2"/>
      <c r="AL193" s="16">
        <v>51790</v>
      </c>
      <c r="AM193" t="s">
        <v>151</v>
      </c>
      <c r="AN193" s="16" t="s">
        <v>64</v>
      </c>
      <c r="AO193">
        <v>0</v>
      </c>
      <c r="AP193">
        <v>0</v>
      </c>
      <c r="AQ193">
        <v>0</v>
      </c>
      <c r="AR193">
        <v>949.74701660871494</v>
      </c>
      <c r="AS193">
        <v>3383.1031131744398</v>
      </c>
      <c r="AT193">
        <v>109.96499633789099</v>
      </c>
      <c r="AU193">
        <v>594.60900878906295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5037.4241349101085</v>
      </c>
      <c r="BI193" s="4"/>
      <c r="BT193" s="4"/>
    </row>
    <row r="194" spans="1:72" customFormat="1" ht="14.1" customHeight="1">
      <c r="A194" s="16">
        <v>51800</v>
      </c>
      <c r="B194" t="s">
        <v>152</v>
      </c>
      <c r="C194" s="16" t="s">
        <v>64</v>
      </c>
      <c r="D194">
        <v>13786.7346115112</v>
      </c>
      <c r="E194">
        <v>344.114406943321</v>
      </c>
      <c r="F194">
        <v>813.80104851722695</v>
      </c>
      <c r="G194">
        <v>2269.5370334740701</v>
      </c>
      <c r="H194">
        <v>11922.2428428289</v>
      </c>
      <c r="I194">
        <v>1021.15002214909</v>
      </c>
      <c r="J194">
        <v>8815.9992130994797</v>
      </c>
      <c r="K194">
        <v>14263.0000686646</v>
      </c>
      <c r="L194">
        <v>1144.2068254947701</v>
      </c>
      <c r="M194">
        <v>3709.99998092651</v>
      </c>
      <c r="N194">
        <v>85.450299277901607</v>
      </c>
      <c r="O194">
        <v>584.45151662826504</v>
      </c>
      <c r="P194">
        <v>6582.3790740966797</v>
      </c>
      <c r="Q194">
        <v>510.62109935283701</v>
      </c>
      <c r="R194">
        <v>0</v>
      </c>
      <c r="S194">
        <v>17916.529434204102</v>
      </c>
      <c r="T194">
        <v>0</v>
      </c>
      <c r="U194">
        <v>0</v>
      </c>
      <c r="V194">
        <v>0</v>
      </c>
      <c r="W194">
        <v>83770.217477168961</v>
      </c>
      <c r="X194" s="2"/>
      <c r="AJ194" s="4"/>
      <c r="AK194" s="2"/>
      <c r="AL194" s="16">
        <v>51800</v>
      </c>
      <c r="AM194" t="s">
        <v>152</v>
      </c>
      <c r="AN194" s="16" t="s">
        <v>64</v>
      </c>
      <c r="AO194">
        <v>13786.7346115112</v>
      </c>
      <c r="AP194">
        <v>344.114406943321</v>
      </c>
      <c r="AQ194">
        <v>813.80104851722695</v>
      </c>
      <c r="AR194">
        <v>2269.5370334740701</v>
      </c>
      <c r="AS194">
        <v>11922.2428428289</v>
      </c>
      <c r="AT194">
        <v>1021.15002214909</v>
      </c>
      <c r="AU194">
        <v>8815.9992130994797</v>
      </c>
      <c r="AV194">
        <v>14263.0000686646</v>
      </c>
      <c r="AW194">
        <v>1144.2068254947701</v>
      </c>
      <c r="AX194">
        <v>3709.99998092651</v>
      </c>
      <c r="AY194">
        <v>85.450299277901607</v>
      </c>
      <c r="AZ194">
        <v>584.45151662826504</v>
      </c>
      <c r="BA194">
        <v>6582.3790740966797</v>
      </c>
      <c r="BB194">
        <v>510.62109935283701</v>
      </c>
      <c r="BC194">
        <v>0</v>
      </c>
      <c r="BD194">
        <v>17916.529434204102</v>
      </c>
      <c r="BE194">
        <v>0</v>
      </c>
      <c r="BF194">
        <v>0</v>
      </c>
      <c r="BG194">
        <v>0</v>
      </c>
      <c r="BH194">
        <v>83770.217477168961</v>
      </c>
      <c r="BI194" s="4"/>
      <c r="BT194" s="4"/>
    </row>
    <row r="195" spans="1:72" customFormat="1" ht="14.1" customHeight="1">
      <c r="A195" s="16">
        <v>51810</v>
      </c>
      <c r="B195" t="s">
        <v>153</v>
      </c>
      <c r="C195" s="16" t="s">
        <v>64</v>
      </c>
      <c r="D195">
        <v>4918.7586860656702</v>
      </c>
      <c r="E195">
        <v>127.27096384763701</v>
      </c>
      <c r="F195">
        <v>18.3948993012309</v>
      </c>
      <c r="G195">
        <v>9431.1277527809107</v>
      </c>
      <c r="H195">
        <v>34124.994903564497</v>
      </c>
      <c r="I195">
        <v>128.71842755749799</v>
      </c>
      <c r="J195">
        <v>337.07904729247099</v>
      </c>
      <c r="K195">
        <v>1957.9999294280999</v>
      </c>
      <c r="L195">
        <v>615.67201328277599</v>
      </c>
      <c r="M195">
        <v>1734.9999179840099</v>
      </c>
      <c r="N195">
        <v>96.595898211002407</v>
      </c>
      <c r="O195">
        <v>269.189600586891</v>
      </c>
      <c r="P195">
        <v>545.09895658492997</v>
      </c>
      <c r="Q195">
        <v>3412.05007553101</v>
      </c>
      <c r="R195">
        <v>0</v>
      </c>
      <c r="S195">
        <v>9532.9201507568396</v>
      </c>
      <c r="T195">
        <v>0</v>
      </c>
      <c r="U195">
        <v>0</v>
      </c>
      <c r="V195">
        <v>0</v>
      </c>
      <c r="W195">
        <v>67250.871222775473</v>
      </c>
      <c r="X195" s="2"/>
      <c r="AJ195" s="4"/>
      <c r="AK195" s="2"/>
      <c r="AL195" s="16">
        <v>51810</v>
      </c>
      <c r="AM195" t="s">
        <v>153</v>
      </c>
      <c r="AN195" s="16" t="s">
        <v>64</v>
      </c>
      <c r="AO195">
        <v>4918.7586860656702</v>
      </c>
      <c r="AP195">
        <v>127.27096384763701</v>
      </c>
      <c r="AQ195">
        <v>18.3948993012309</v>
      </c>
      <c r="AR195">
        <v>9431.1277527809107</v>
      </c>
      <c r="AS195">
        <v>34124.994903564497</v>
      </c>
      <c r="AT195">
        <v>128.71842755749799</v>
      </c>
      <c r="AU195">
        <v>337.07904729247099</v>
      </c>
      <c r="AV195">
        <v>1957.9999294280999</v>
      </c>
      <c r="AW195">
        <v>615.67201328277599</v>
      </c>
      <c r="AX195">
        <v>1734.9999179840099</v>
      </c>
      <c r="AY195">
        <v>96.595898211002407</v>
      </c>
      <c r="AZ195">
        <v>269.189600586891</v>
      </c>
      <c r="BA195">
        <v>545.09895658492997</v>
      </c>
      <c r="BB195">
        <v>3412.05007553101</v>
      </c>
      <c r="BC195">
        <v>0</v>
      </c>
      <c r="BD195">
        <v>9532.9201507568396</v>
      </c>
      <c r="BE195">
        <v>0</v>
      </c>
      <c r="BF195">
        <v>0</v>
      </c>
      <c r="BG195">
        <v>0</v>
      </c>
      <c r="BH195">
        <v>67250.871222775473</v>
      </c>
      <c r="BI195" s="4"/>
      <c r="BT195" s="4"/>
    </row>
    <row r="196" spans="1:72" customFormat="1" ht="14.1" customHeight="1">
      <c r="A196" s="16">
        <v>51820</v>
      </c>
      <c r="B196" t="s">
        <v>154</v>
      </c>
      <c r="C196" s="16" t="s">
        <v>64</v>
      </c>
      <c r="D196">
        <v>0</v>
      </c>
      <c r="E196">
        <v>0</v>
      </c>
      <c r="F196">
        <v>0</v>
      </c>
      <c r="G196">
        <v>860.44896888732899</v>
      </c>
      <c r="H196">
        <v>3126.3320007324201</v>
      </c>
      <c r="I196">
        <v>81.850000903010397</v>
      </c>
      <c r="J196">
        <v>385.345004856586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4453.975975379346</v>
      </c>
      <c r="X196" s="2"/>
      <c r="AJ196" s="4"/>
      <c r="AK196" s="2"/>
      <c r="AL196" s="16">
        <v>51820</v>
      </c>
      <c r="AM196" t="s">
        <v>154</v>
      </c>
      <c r="AN196" s="16" t="s">
        <v>64</v>
      </c>
      <c r="AO196">
        <v>0</v>
      </c>
      <c r="AP196">
        <v>0</v>
      </c>
      <c r="AQ196">
        <v>0</v>
      </c>
      <c r="AR196">
        <v>860.44896888732899</v>
      </c>
      <c r="AS196">
        <v>3126.3320007324201</v>
      </c>
      <c r="AT196">
        <v>81.850000903010397</v>
      </c>
      <c r="AU196">
        <v>385.345004856586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4453.975975379346</v>
      </c>
      <c r="BI196" s="4"/>
      <c r="BT196" s="4"/>
    </row>
    <row r="197" spans="1:72" customFormat="1" ht="14.1" customHeight="1">
      <c r="A197" s="16">
        <v>51830</v>
      </c>
      <c r="B197" t="s">
        <v>155</v>
      </c>
      <c r="C197" s="16" t="s">
        <v>64</v>
      </c>
      <c r="D197">
        <v>0</v>
      </c>
      <c r="E197">
        <v>0</v>
      </c>
      <c r="F197">
        <v>0</v>
      </c>
      <c r="G197">
        <v>692.96600246429398</v>
      </c>
      <c r="H197">
        <v>990.75901103019703</v>
      </c>
      <c r="I197">
        <v>0.14300000667571999</v>
      </c>
      <c r="J197">
        <v>0.17200000584125499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1684.0400135070081</v>
      </c>
      <c r="X197" s="2"/>
      <c r="AJ197" s="4"/>
      <c r="AK197" s="2"/>
      <c r="AL197" s="16">
        <v>51830</v>
      </c>
      <c r="AM197" t="s">
        <v>155</v>
      </c>
      <c r="AN197" s="16" t="s">
        <v>64</v>
      </c>
      <c r="AO197">
        <v>0</v>
      </c>
      <c r="AP197">
        <v>0</v>
      </c>
      <c r="AQ197">
        <v>0</v>
      </c>
      <c r="AR197">
        <v>692.96600246429398</v>
      </c>
      <c r="AS197">
        <v>990.75901103019703</v>
      </c>
      <c r="AT197">
        <v>0.14300000667571999</v>
      </c>
      <c r="AU197">
        <v>0.17200000584125499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1684.0400135070081</v>
      </c>
      <c r="BI197" s="4"/>
      <c r="BT197" s="4"/>
    </row>
    <row r="198" spans="1:72" customFormat="1" ht="14.1" customHeight="1">
      <c r="A198" s="16">
        <v>51840</v>
      </c>
      <c r="B198" t="s">
        <v>156</v>
      </c>
      <c r="C198" s="16" t="s">
        <v>64</v>
      </c>
      <c r="D198">
        <v>0</v>
      </c>
      <c r="E198">
        <v>0</v>
      </c>
      <c r="F198">
        <v>0</v>
      </c>
      <c r="G198">
        <v>428.14199447631802</v>
      </c>
      <c r="H198">
        <v>2391.9369506835901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2820.078945159908</v>
      </c>
      <c r="X198" s="2"/>
      <c r="AJ198" s="4"/>
      <c r="AK198" s="2"/>
      <c r="AL198" s="16">
        <v>51840</v>
      </c>
      <c r="AM198" t="s">
        <v>156</v>
      </c>
      <c r="AN198" s="16" t="s">
        <v>64</v>
      </c>
      <c r="AO198">
        <v>0</v>
      </c>
      <c r="AP198">
        <v>0</v>
      </c>
      <c r="AQ198">
        <v>0</v>
      </c>
      <c r="AR198">
        <v>428.14199447631802</v>
      </c>
      <c r="AS198">
        <v>2391.9369506835901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2820.078945159908</v>
      </c>
      <c r="BI198" s="4"/>
      <c r="BT198" s="4"/>
    </row>
    <row r="199" spans="1:7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J199"/>
      <c r="BK199"/>
      <c r="BL199"/>
      <c r="BM199"/>
      <c r="BN199"/>
      <c r="BO199"/>
      <c r="BP199"/>
      <c r="BQ199"/>
      <c r="BR199"/>
      <c r="BS199"/>
      <c r="BT199" s="4"/>
    </row>
    <row r="200" spans="1:72" ht="18.75">
      <c r="A200" s="1" t="s">
        <v>158</v>
      </c>
      <c r="Y200" s="11"/>
      <c r="Z200" s="11"/>
      <c r="AA200" s="11"/>
      <c r="AB200" s="11"/>
      <c r="AC200" s="11"/>
      <c r="AD200" s="11"/>
      <c r="AE200" s="11"/>
      <c r="AH200" s="11"/>
      <c r="AI200" s="11"/>
      <c r="AL200" s="1" t="s">
        <v>158</v>
      </c>
      <c r="BT200" s="4"/>
    </row>
    <row r="201" spans="1:72" s="3" customFormat="1" ht="105">
      <c r="B201" s="3" t="s">
        <v>3</v>
      </c>
      <c r="C201" s="3" t="s">
        <v>4</v>
      </c>
      <c r="D201" s="3" t="s">
        <v>16</v>
      </c>
      <c r="X201" s="5"/>
      <c r="Y201"/>
      <c r="Z201"/>
      <c r="AA201"/>
      <c r="AB201"/>
      <c r="AC201"/>
      <c r="AD201"/>
      <c r="AE201"/>
      <c r="AF201" s="11"/>
      <c r="AG201" s="11"/>
      <c r="AH201"/>
      <c r="AI201"/>
      <c r="AJ201" s="6"/>
      <c r="AK201" s="5"/>
      <c r="AM201" s="3" t="s">
        <v>3</v>
      </c>
      <c r="AN201" s="3" t="s">
        <v>4</v>
      </c>
      <c r="AO201" s="3" t="s">
        <v>17</v>
      </c>
      <c r="AS201" s="3" t="s">
        <v>18</v>
      </c>
      <c r="BI201" s="6"/>
      <c r="BT201" s="6"/>
    </row>
    <row r="202" spans="1:72" s="3" customFormat="1">
      <c r="A202" s="20"/>
      <c r="B202" s="20">
        <v>2012</v>
      </c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5"/>
      <c r="Y202"/>
      <c r="Z202"/>
      <c r="AA202"/>
      <c r="AB202"/>
      <c r="AC202"/>
      <c r="AD202"/>
      <c r="AE202"/>
      <c r="AF202" s="11"/>
      <c r="AG202" s="11"/>
      <c r="AH202"/>
      <c r="AI202"/>
      <c r="AJ202" s="6"/>
      <c r="AK202" s="5"/>
      <c r="AL202" s="20"/>
      <c r="AM202" s="20">
        <v>2012</v>
      </c>
      <c r="AN202" s="20"/>
      <c r="AO202" s="20"/>
      <c r="AP202" s="20"/>
      <c r="AQ202" s="20"/>
      <c r="AR202" s="20"/>
      <c r="AS202" s="20"/>
      <c r="AT202" s="20"/>
      <c r="AU202" s="20"/>
      <c r="AV202" s="20"/>
      <c r="AW202" s="20"/>
      <c r="AX202" s="20"/>
      <c r="AY202" s="20"/>
      <c r="AZ202" s="20"/>
      <c r="BA202" s="20"/>
      <c r="BB202" s="20"/>
      <c r="BC202" s="20"/>
      <c r="BD202" s="20"/>
      <c r="BE202" s="20"/>
      <c r="BF202" s="20"/>
      <c r="BG202" s="20"/>
      <c r="BH202" s="20"/>
      <c r="BI202" s="6"/>
      <c r="BT202" s="6"/>
    </row>
    <row r="203" spans="1:72" s="10" customFormat="1">
      <c r="A203" s="10" t="s">
        <v>7</v>
      </c>
      <c r="D203" s="10" t="s">
        <v>44</v>
      </c>
      <c r="E203" s="10" t="s">
        <v>45</v>
      </c>
      <c r="F203" s="10" t="s">
        <v>46</v>
      </c>
      <c r="G203" s="10" t="s">
        <v>47</v>
      </c>
      <c r="H203" s="10" t="s">
        <v>48</v>
      </c>
      <c r="I203" s="10" t="s">
        <v>49</v>
      </c>
      <c r="J203" s="10" t="s">
        <v>50</v>
      </c>
      <c r="K203" s="10" t="s">
        <v>51</v>
      </c>
      <c r="L203" s="10" t="s">
        <v>52</v>
      </c>
      <c r="M203" s="10" t="s">
        <v>53</v>
      </c>
      <c r="N203" s="10" t="s">
        <v>54</v>
      </c>
      <c r="O203" s="10" t="s">
        <v>55</v>
      </c>
      <c r="P203" s="10" t="s">
        <v>56</v>
      </c>
      <c r="Q203" s="10" t="s">
        <v>57</v>
      </c>
      <c r="R203" s="10" t="s">
        <v>58</v>
      </c>
      <c r="S203" s="10" t="s">
        <v>59</v>
      </c>
      <c r="T203" s="10" t="s">
        <v>60</v>
      </c>
      <c r="U203" s="10" t="s">
        <v>61</v>
      </c>
      <c r="V203" s="10" t="s">
        <v>62</v>
      </c>
      <c r="X203" s="12"/>
      <c r="Y203" s="3"/>
      <c r="Z203" s="3"/>
      <c r="AA203" s="3"/>
      <c r="AB203" s="3"/>
      <c r="AC203" s="3"/>
      <c r="AD203" s="3"/>
      <c r="AE203" s="3"/>
      <c r="AF203"/>
      <c r="AG203"/>
      <c r="AH203" s="3"/>
      <c r="AI203" s="3"/>
      <c r="AJ203" s="13"/>
      <c r="AK203" s="12"/>
      <c r="AL203" s="10" t="s">
        <v>7</v>
      </c>
      <c r="AO203" s="10" t="s">
        <v>44</v>
      </c>
      <c r="AP203" s="10" t="s">
        <v>45</v>
      </c>
      <c r="AQ203" s="10" t="s">
        <v>46</v>
      </c>
      <c r="AR203" s="10" t="s">
        <v>47</v>
      </c>
      <c r="AS203" s="10" t="s">
        <v>48</v>
      </c>
      <c r="AT203" s="10" t="s">
        <v>49</v>
      </c>
      <c r="AU203" s="10" t="s">
        <v>50</v>
      </c>
      <c r="AV203" s="10" t="s">
        <v>51</v>
      </c>
      <c r="AW203" s="10" t="s">
        <v>52</v>
      </c>
      <c r="AX203" s="10" t="s">
        <v>53</v>
      </c>
      <c r="AY203" s="10" t="s">
        <v>54</v>
      </c>
      <c r="AZ203" s="10" t="s">
        <v>55</v>
      </c>
      <c r="BA203" s="10" t="s">
        <v>56</v>
      </c>
      <c r="BB203" s="10" t="s">
        <v>57</v>
      </c>
      <c r="BC203" s="10" t="s">
        <v>58</v>
      </c>
      <c r="BD203" s="10" t="s">
        <v>59</v>
      </c>
      <c r="BE203" s="10" t="s">
        <v>60</v>
      </c>
      <c r="BF203" s="10" t="s">
        <v>61</v>
      </c>
      <c r="BG203" s="10" t="s">
        <v>62</v>
      </c>
      <c r="BI203" s="13"/>
      <c r="BJ203" s="13"/>
      <c r="BK203" s="13"/>
      <c r="BL203" s="13"/>
      <c r="BM203" s="13"/>
      <c r="BN203" s="13"/>
      <c r="BO203" s="13"/>
      <c r="BP203" s="13"/>
      <c r="BQ203" s="13"/>
      <c r="BR203" s="13"/>
      <c r="BS203" s="13"/>
      <c r="BT203" s="13"/>
    </row>
    <row r="204" spans="1:72" customFormat="1">
      <c r="A204" s="16">
        <v>51001</v>
      </c>
      <c r="B204" s="16" t="s">
        <v>63</v>
      </c>
      <c r="C204" s="16" t="s">
        <v>64</v>
      </c>
      <c r="D204">
        <v>1911503.0811004599</v>
      </c>
      <c r="E204">
        <v>516246.13930130005</v>
      </c>
      <c r="F204">
        <v>4.7344506196677685</v>
      </c>
      <c r="G204">
        <v>0</v>
      </c>
      <c r="H204">
        <v>0</v>
      </c>
      <c r="I204">
        <v>0</v>
      </c>
      <c r="J204">
        <v>0</v>
      </c>
      <c r="K204">
        <v>988.01257324218795</v>
      </c>
      <c r="L204">
        <v>9311.6647605895996</v>
      </c>
      <c r="M204">
        <v>17544.150390625</v>
      </c>
      <c r="N204">
        <v>568088.99015855743</v>
      </c>
      <c r="O204">
        <v>41743.860742568999</v>
      </c>
      <c r="P204">
        <v>0</v>
      </c>
      <c r="Q204">
        <v>2014895.852615359</v>
      </c>
      <c r="R204">
        <v>0</v>
      </c>
      <c r="S204">
        <v>116979.36584472656</v>
      </c>
      <c r="T204">
        <v>0</v>
      </c>
      <c r="U204">
        <v>0</v>
      </c>
      <c r="V204">
        <v>0</v>
      </c>
      <c r="X204" s="2"/>
      <c r="Y204" s="10"/>
      <c r="Z204" s="10"/>
      <c r="AA204" s="10"/>
      <c r="AB204" s="10"/>
      <c r="AC204" s="10"/>
      <c r="AD204" s="10"/>
      <c r="AE204" s="10"/>
      <c r="AF204" s="3"/>
      <c r="AG204" s="3"/>
      <c r="AH204" s="10"/>
      <c r="AI204" s="10"/>
      <c r="AJ204" s="4"/>
      <c r="AK204" s="2"/>
      <c r="AL204" s="16">
        <v>51001</v>
      </c>
      <c r="AM204" s="16" t="s">
        <v>63</v>
      </c>
      <c r="AN204" s="16" t="s">
        <v>64</v>
      </c>
      <c r="AO204">
        <v>133993.815795898</v>
      </c>
      <c r="AP204">
        <v>159855.31011962899</v>
      </c>
      <c r="AQ204">
        <v>11.748354613780979</v>
      </c>
      <c r="AR204">
        <v>0</v>
      </c>
      <c r="AS204">
        <v>0</v>
      </c>
      <c r="AT204">
        <v>0</v>
      </c>
      <c r="AU204">
        <v>0</v>
      </c>
      <c r="AV204">
        <v>402.79062652587902</v>
      </c>
      <c r="AW204">
        <v>3797.5040722489357</v>
      </c>
      <c r="AX204">
        <v>7152.3577575683603</v>
      </c>
      <c r="AY204">
        <v>59257.569138407685</v>
      </c>
      <c r="AZ204">
        <v>15423.023403167721</v>
      </c>
      <c r="BA204">
        <v>0</v>
      </c>
      <c r="BB204">
        <v>859156.32594299305</v>
      </c>
      <c r="BC204">
        <v>0</v>
      </c>
      <c r="BD204">
        <v>239480.689453125</v>
      </c>
      <c r="BE204">
        <v>0</v>
      </c>
      <c r="BF204">
        <v>0</v>
      </c>
      <c r="BG204">
        <v>0</v>
      </c>
      <c r="BI204" s="4"/>
      <c r="BT204" s="11"/>
    </row>
    <row r="205" spans="1:72" customFormat="1">
      <c r="A205" s="16">
        <v>51003</v>
      </c>
      <c r="B205" s="16" t="s">
        <v>65</v>
      </c>
      <c r="C205" s="16" t="s">
        <v>64</v>
      </c>
      <c r="D205">
        <v>269723.06005859398</v>
      </c>
      <c r="E205">
        <v>9829.0221166610791</v>
      </c>
      <c r="F205">
        <v>19.72619364410642</v>
      </c>
      <c r="G205">
        <v>0</v>
      </c>
      <c r="H205">
        <v>0</v>
      </c>
      <c r="I205">
        <v>0</v>
      </c>
      <c r="J205">
        <v>0</v>
      </c>
      <c r="K205">
        <v>564.53672409057697</v>
      </c>
      <c r="L205">
        <v>796241.14450979268</v>
      </c>
      <c r="M205">
        <v>266410.77291297959</v>
      </c>
      <c r="N205">
        <v>27004.207379817919</v>
      </c>
      <c r="O205">
        <v>173675.15174865731</v>
      </c>
      <c r="P205">
        <v>1157.865417003632</v>
      </c>
      <c r="Q205">
        <v>13.35528628146858</v>
      </c>
      <c r="R205">
        <v>45342.581909179702</v>
      </c>
      <c r="S205">
        <v>166.64868950843822</v>
      </c>
      <c r="T205">
        <v>1761.4754567146331</v>
      </c>
      <c r="U205">
        <v>0</v>
      </c>
      <c r="V205">
        <v>0</v>
      </c>
      <c r="X205" s="2"/>
      <c r="AF205" s="10"/>
      <c r="AG205" s="10"/>
      <c r="AJ205" s="4"/>
      <c r="AK205" s="2"/>
      <c r="AL205" s="16">
        <v>51003</v>
      </c>
      <c r="AM205" s="16" t="s">
        <v>65</v>
      </c>
      <c r="AN205" s="16" t="s">
        <v>64</v>
      </c>
      <c r="AO205">
        <v>38311.932373046897</v>
      </c>
      <c r="AP205">
        <v>2607.8310871124299</v>
      </c>
      <c r="AQ205">
        <v>5887.3086271286011</v>
      </c>
      <c r="AR205">
        <v>0</v>
      </c>
      <c r="AS205">
        <v>0</v>
      </c>
      <c r="AT205">
        <v>0</v>
      </c>
      <c r="AU205">
        <v>0</v>
      </c>
      <c r="AV205">
        <v>93.778316497802706</v>
      </c>
      <c r="AW205">
        <v>104780.2015075683</v>
      </c>
      <c r="AX205">
        <v>36099.490722656301</v>
      </c>
      <c r="AY205">
        <v>5942.6338695287668</v>
      </c>
      <c r="AZ205">
        <v>55137.560310363799</v>
      </c>
      <c r="BA205">
        <v>429.60523605346702</v>
      </c>
      <c r="BB205">
        <v>307.70593941584281</v>
      </c>
      <c r="BC205">
        <v>7381.1829833984402</v>
      </c>
      <c r="BD205">
        <v>41032.647171020508</v>
      </c>
      <c r="BE205">
        <v>502.42565155029297</v>
      </c>
      <c r="BF205">
        <v>0</v>
      </c>
      <c r="BG205">
        <v>0</v>
      </c>
      <c r="BI205" s="4"/>
      <c r="BT205" s="11"/>
    </row>
    <row r="206" spans="1:72" customFormat="1">
      <c r="A206" s="16">
        <v>51005</v>
      </c>
      <c r="B206" s="16" t="s">
        <v>66</v>
      </c>
      <c r="C206" s="16" t="s">
        <v>64</v>
      </c>
      <c r="D206">
        <v>0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10785.690715193774</v>
      </c>
      <c r="L206">
        <v>109227.043487549</v>
      </c>
      <c r="M206">
        <v>0</v>
      </c>
      <c r="N206">
        <v>9050.8805527919867</v>
      </c>
      <c r="O206">
        <v>79415.801799863621</v>
      </c>
      <c r="P206">
        <v>39829.442169189453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X206" s="2"/>
      <c r="AF206" s="10"/>
      <c r="AG206" s="10"/>
      <c r="AJ206" s="4"/>
      <c r="AK206" s="2"/>
      <c r="AL206" s="16">
        <v>51005</v>
      </c>
      <c r="AM206" s="16" t="s">
        <v>66</v>
      </c>
      <c r="AN206" s="16" t="s">
        <v>64</v>
      </c>
      <c r="AO206">
        <v>0</v>
      </c>
      <c r="AP206">
        <v>0</v>
      </c>
      <c r="AQ206">
        <v>2453.0775451660202</v>
      </c>
      <c r="AR206">
        <v>0</v>
      </c>
      <c r="AS206">
        <v>0</v>
      </c>
      <c r="AT206">
        <v>0</v>
      </c>
      <c r="AU206">
        <v>0</v>
      </c>
      <c r="AV206">
        <v>827.94936752319336</v>
      </c>
      <c r="AW206">
        <v>4596.2772636413602</v>
      </c>
      <c r="AX206">
        <v>0</v>
      </c>
      <c r="AY206">
        <v>1853.9340964946887</v>
      </c>
      <c r="AZ206">
        <v>17766.403723210049</v>
      </c>
      <c r="BA206">
        <v>8000.3583374023401</v>
      </c>
      <c r="BB206">
        <v>121.06769561767599</v>
      </c>
      <c r="BC206">
        <v>0</v>
      </c>
      <c r="BD206">
        <v>0</v>
      </c>
      <c r="BE206">
        <v>0</v>
      </c>
      <c r="BF206">
        <v>0</v>
      </c>
      <c r="BG206">
        <v>0</v>
      </c>
      <c r="BI206" s="4"/>
      <c r="BT206" s="11"/>
    </row>
    <row r="207" spans="1:72" customFormat="1">
      <c r="A207" s="16">
        <v>51007</v>
      </c>
      <c r="B207" s="16" t="s">
        <v>67</v>
      </c>
      <c r="C207" s="16" t="s">
        <v>64</v>
      </c>
      <c r="D207">
        <v>197217.842315674</v>
      </c>
      <c r="E207">
        <v>33503.290865898103</v>
      </c>
      <c r="F207">
        <v>476.97716749890282</v>
      </c>
      <c r="G207">
        <v>0</v>
      </c>
      <c r="H207">
        <v>0</v>
      </c>
      <c r="I207">
        <v>0</v>
      </c>
      <c r="J207">
        <v>0</v>
      </c>
      <c r="K207">
        <v>51898.79616928102</v>
      </c>
      <c r="L207">
        <v>384221.66894531238</v>
      </c>
      <c r="M207">
        <v>204731.955871582</v>
      </c>
      <c r="N207">
        <v>5156.6104065179788</v>
      </c>
      <c r="O207">
        <v>36866.627781629504</v>
      </c>
      <c r="P207">
        <v>245383.08490180952</v>
      </c>
      <c r="Q207">
        <v>209357.00633883438</v>
      </c>
      <c r="R207">
        <v>199620.20703125</v>
      </c>
      <c r="S207">
        <v>24869.842376709032</v>
      </c>
      <c r="T207">
        <v>36216.994262695298</v>
      </c>
      <c r="U207">
        <v>0</v>
      </c>
      <c r="V207">
        <v>0</v>
      </c>
      <c r="X207" s="2"/>
      <c r="AF207" s="10"/>
      <c r="AG207" s="10"/>
      <c r="AJ207" s="4"/>
      <c r="AK207" s="2"/>
      <c r="AL207" s="16">
        <v>51007</v>
      </c>
      <c r="AM207" s="16" t="s">
        <v>67</v>
      </c>
      <c r="AN207" s="16" t="s">
        <v>64</v>
      </c>
      <c r="AO207">
        <v>17361.315307617198</v>
      </c>
      <c r="AP207">
        <v>8827.7550086975098</v>
      </c>
      <c r="AQ207">
        <v>3529.0866257697339</v>
      </c>
      <c r="AR207">
        <v>0</v>
      </c>
      <c r="AS207">
        <v>0</v>
      </c>
      <c r="AT207">
        <v>0</v>
      </c>
      <c r="AU207">
        <v>0</v>
      </c>
      <c r="AV207">
        <v>18002.247482299801</v>
      </c>
      <c r="AW207">
        <v>125054.58062744184</v>
      </c>
      <c r="AX207">
        <v>206435.99218750049</v>
      </c>
      <c r="AY207">
        <v>1298.075504779815</v>
      </c>
      <c r="AZ207">
        <v>10995.673624992371</v>
      </c>
      <c r="BA207">
        <v>92765.6119270325</v>
      </c>
      <c r="BB207">
        <v>112150.9981460571</v>
      </c>
      <c r="BC207">
        <v>20460.150390625</v>
      </c>
      <c r="BD207">
        <v>66577.80078125</v>
      </c>
      <c r="BE207">
        <v>6478.9074707031295</v>
      </c>
      <c r="BF207">
        <v>0</v>
      </c>
      <c r="BG207">
        <v>0</v>
      </c>
      <c r="BI207" s="4"/>
      <c r="BT207" s="11"/>
    </row>
    <row r="208" spans="1:72" customFormat="1">
      <c r="A208" s="16">
        <v>51009</v>
      </c>
      <c r="B208" s="16" t="s">
        <v>68</v>
      </c>
      <c r="C208" s="16" t="s">
        <v>64</v>
      </c>
      <c r="D208">
        <v>0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389.19748783111595</v>
      </c>
      <c r="L208">
        <v>390075.454528809</v>
      </c>
      <c r="M208">
        <v>89279.739501953096</v>
      </c>
      <c r="N208">
        <v>27154.192340850801</v>
      </c>
      <c r="O208">
        <v>38141.188217759132</v>
      </c>
      <c r="P208">
        <v>116269.8796386719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X208" s="2"/>
      <c r="AF208" s="10"/>
      <c r="AG208" s="10"/>
      <c r="AJ208" s="4"/>
      <c r="AK208" s="2"/>
      <c r="AL208" s="16">
        <v>51009</v>
      </c>
      <c r="AM208" s="16" t="s">
        <v>68</v>
      </c>
      <c r="AN208" s="16" t="s">
        <v>64</v>
      </c>
      <c r="AO208">
        <v>0</v>
      </c>
      <c r="AP208">
        <v>0</v>
      </c>
      <c r="AQ208">
        <v>4621.4522285461398</v>
      </c>
      <c r="AR208">
        <v>0</v>
      </c>
      <c r="AS208">
        <v>0</v>
      </c>
      <c r="AT208">
        <v>0</v>
      </c>
      <c r="AU208">
        <v>0</v>
      </c>
      <c r="AV208">
        <v>37.172115325927798</v>
      </c>
      <c r="AW208">
        <v>38698.7734985352</v>
      </c>
      <c r="AX208">
        <v>0</v>
      </c>
      <c r="AY208">
        <v>6916.2029228210404</v>
      </c>
      <c r="AZ208">
        <v>10342.306733071811</v>
      </c>
      <c r="BA208">
        <v>31253.525352477998</v>
      </c>
      <c r="BB208">
        <v>7040.9402770996103</v>
      </c>
      <c r="BC208">
        <v>0</v>
      </c>
      <c r="BD208">
        <v>0</v>
      </c>
      <c r="BE208">
        <v>0</v>
      </c>
      <c r="BF208">
        <v>0</v>
      </c>
      <c r="BG208">
        <v>0</v>
      </c>
      <c r="BI208" s="4"/>
      <c r="BT208" s="11"/>
    </row>
    <row r="209" spans="1:72" customFormat="1">
      <c r="A209" s="16">
        <v>51011</v>
      </c>
      <c r="B209" s="16" t="s">
        <v>69</v>
      </c>
      <c r="C209" s="16" t="s">
        <v>64</v>
      </c>
      <c r="D209">
        <v>32982.258605957002</v>
      </c>
      <c r="E209">
        <v>4370.3503532409677</v>
      </c>
      <c r="F209">
        <v>85.247628197073965</v>
      </c>
      <c r="G209">
        <v>0</v>
      </c>
      <c r="H209">
        <v>0</v>
      </c>
      <c r="I209">
        <v>0</v>
      </c>
      <c r="J209">
        <v>0</v>
      </c>
      <c r="K209">
        <v>15440.786466598489</v>
      </c>
      <c r="L209">
        <v>539650.67143344844</v>
      </c>
      <c r="M209">
        <v>179397.56788444531</v>
      </c>
      <c r="N209">
        <v>10279.779759645467</v>
      </c>
      <c r="O209">
        <v>7775.1446352005005</v>
      </c>
      <c r="P209">
        <v>299178.10090637259</v>
      </c>
      <c r="Q209">
        <v>0</v>
      </c>
      <c r="R209">
        <v>40121.589233398401</v>
      </c>
      <c r="S209">
        <v>660.56994783878292</v>
      </c>
      <c r="T209">
        <v>5711.3134460449219</v>
      </c>
      <c r="U209">
        <v>0</v>
      </c>
      <c r="V209">
        <v>0</v>
      </c>
      <c r="X209" s="2"/>
      <c r="AF209" s="10"/>
      <c r="AG209" s="10"/>
      <c r="AJ209" s="4"/>
      <c r="AK209" s="2"/>
      <c r="AL209" s="16">
        <v>51011</v>
      </c>
      <c r="AM209" s="16" t="s">
        <v>69</v>
      </c>
      <c r="AN209" s="16" t="s">
        <v>64</v>
      </c>
      <c r="AO209">
        <v>5407.06884765625</v>
      </c>
      <c r="AP209">
        <v>1326.4848289489751</v>
      </c>
      <c r="AQ209">
        <v>3728.9564108848572</v>
      </c>
      <c r="AR209">
        <v>0</v>
      </c>
      <c r="AS209">
        <v>0</v>
      </c>
      <c r="AT209">
        <v>0</v>
      </c>
      <c r="AU209">
        <v>0</v>
      </c>
      <c r="AV209">
        <v>3183.7908191680899</v>
      </c>
      <c r="AW209">
        <v>62129.067390441902</v>
      </c>
      <c r="AX209">
        <v>23649.3264160156</v>
      </c>
      <c r="AY209">
        <v>2330.5035217702421</v>
      </c>
      <c r="AZ209">
        <v>1938.1664371490501</v>
      </c>
      <c r="BA209">
        <v>88524.214019775391</v>
      </c>
      <c r="BB209">
        <v>0</v>
      </c>
      <c r="BC209">
        <v>6029.1700439453098</v>
      </c>
      <c r="BD209">
        <v>23838.455112457275</v>
      </c>
      <c r="BE209">
        <v>1479.099987983705</v>
      </c>
      <c r="BF209">
        <v>0</v>
      </c>
      <c r="BG209">
        <v>0</v>
      </c>
      <c r="BI209" s="4"/>
      <c r="BT209" s="11"/>
    </row>
    <row r="210" spans="1:72" customFormat="1">
      <c r="A210" s="16">
        <v>51013</v>
      </c>
      <c r="B210" t="s">
        <v>70</v>
      </c>
      <c r="C210" s="16" t="s">
        <v>64</v>
      </c>
      <c r="D210">
        <v>0</v>
      </c>
      <c r="E210">
        <v>0</v>
      </c>
      <c r="F210">
        <v>0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0.172178264707327</v>
      </c>
      <c r="O210">
        <v>4.3332296609878496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X210" s="2"/>
      <c r="AF210" s="10"/>
      <c r="AG210" s="10"/>
      <c r="AJ210" s="4"/>
      <c r="AK210" s="2"/>
      <c r="AL210" s="16">
        <v>51013</v>
      </c>
      <c r="AM210" t="s">
        <v>70</v>
      </c>
      <c r="AN210" s="16" t="s">
        <v>64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2.7642454952001599E-2</v>
      </c>
      <c r="AZ210">
        <v>0.383438020944595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I210" s="4"/>
      <c r="BT210" s="11"/>
    </row>
    <row r="211" spans="1:72" customFormat="1">
      <c r="A211" s="16">
        <v>51015</v>
      </c>
      <c r="B211" t="s">
        <v>71</v>
      </c>
      <c r="C211" s="16" t="s">
        <v>64</v>
      </c>
      <c r="D211">
        <v>1503437.59848022</v>
      </c>
      <c r="E211">
        <v>309595.68849563581</v>
      </c>
      <c r="F211">
        <v>17663.3937871456</v>
      </c>
      <c r="G211">
        <v>0</v>
      </c>
      <c r="H211">
        <v>0</v>
      </c>
      <c r="I211">
        <v>0</v>
      </c>
      <c r="J211">
        <v>0</v>
      </c>
      <c r="K211">
        <v>11604.7341308594</v>
      </c>
      <c r="L211">
        <v>1632166.2509765599</v>
      </c>
      <c r="M211">
        <v>1890403.0150795032</v>
      </c>
      <c r="N211">
        <v>19796.829360350999</v>
      </c>
      <c r="O211">
        <v>123252.79493665701</v>
      </c>
      <c r="P211">
        <v>461485.86181640602</v>
      </c>
      <c r="Q211">
        <v>0</v>
      </c>
      <c r="R211">
        <v>803511.23925781297</v>
      </c>
      <c r="S211">
        <v>19704.75390625</v>
      </c>
      <c r="T211">
        <v>170341.4499206543</v>
      </c>
      <c r="U211">
        <v>0</v>
      </c>
      <c r="V211">
        <v>0</v>
      </c>
      <c r="X211" s="2"/>
      <c r="AF211" s="10"/>
      <c r="AG211" s="10"/>
      <c r="AJ211" s="4"/>
      <c r="AK211" s="2"/>
      <c r="AL211" s="16">
        <v>51015</v>
      </c>
      <c r="AM211" t="s">
        <v>71</v>
      </c>
      <c r="AN211" s="16" t="s">
        <v>64</v>
      </c>
      <c r="AO211">
        <v>137358.43792724601</v>
      </c>
      <c r="AP211">
        <v>96949.318820953325</v>
      </c>
      <c r="AQ211">
        <v>89908.737160101533</v>
      </c>
      <c r="AR211">
        <v>0</v>
      </c>
      <c r="AS211">
        <v>0</v>
      </c>
      <c r="AT211">
        <v>0</v>
      </c>
      <c r="AU211">
        <v>0</v>
      </c>
      <c r="AV211">
        <v>4779.8944091796902</v>
      </c>
      <c r="AW211">
        <v>693202.06433105492</v>
      </c>
      <c r="AX211">
        <v>899038.05810546898</v>
      </c>
      <c r="AY211">
        <v>4559.5976838320503</v>
      </c>
      <c r="AZ211">
        <v>42399.438144445448</v>
      </c>
      <c r="BA211">
        <v>205268.08270263701</v>
      </c>
      <c r="BB211">
        <v>0</v>
      </c>
      <c r="BC211">
        <v>86321.714111328096</v>
      </c>
      <c r="BD211">
        <v>68864.651611328125</v>
      </c>
      <c r="BE211">
        <v>36021.8310241699</v>
      </c>
      <c r="BF211">
        <v>0</v>
      </c>
      <c r="BG211">
        <v>0</v>
      </c>
      <c r="BI211" s="4"/>
      <c r="BT211" s="11"/>
    </row>
    <row r="212" spans="1:72" customFormat="1">
      <c r="A212" s="16">
        <v>51017</v>
      </c>
      <c r="B212" t="s">
        <v>72</v>
      </c>
      <c r="C212" s="16" t="s">
        <v>64</v>
      </c>
      <c r="D212">
        <v>55608.744628906301</v>
      </c>
      <c r="E212">
        <v>3343.4053497314499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955.94290161132801</v>
      </c>
      <c r="L212">
        <v>148905.1709871291</v>
      </c>
      <c r="M212">
        <v>32090.298950195302</v>
      </c>
      <c r="N212">
        <v>462.64907836914102</v>
      </c>
      <c r="O212">
        <v>3060.62298059463</v>
      </c>
      <c r="P212">
        <v>0</v>
      </c>
      <c r="Q212">
        <v>0</v>
      </c>
      <c r="R212">
        <v>58830.090667724602</v>
      </c>
      <c r="S212">
        <v>0</v>
      </c>
      <c r="T212">
        <v>3793.1500396728502</v>
      </c>
      <c r="U212">
        <v>0</v>
      </c>
      <c r="V212">
        <v>0</v>
      </c>
      <c r="X212" s="2"/>
      <c r="AF212" s="10"/>
      <c r="AG212" s="10"/>
      <c r="AJ212" s="4"/>
      <c r="AK212" s="2"/>
      <c r="AL212" s="16">
        <v>51017</v>
      </c>
      <c r="AM212" t="s">
        <v>72</v>
      </c>
      <c r="AN212" s="16" t="s">
        <v>64</v>
      </c>
      <c r="AO212">
        <v>7840.4111328125</v>
      </c>
      <c r="AP212">
        <v>874.53637695312591</v>
      </c>
      <c r="AQ212">
        <v>1656.8492813110399</v>
      </c>
      <c r="AR212">
        <v>0</v>
      </c>
      <c r="AS212">
        <v>0</v>
      </c>
      <c r="AT212">
        <v>0</v>
      </c>
      <c r="AU212">
        <v>0</v>
      </c>
      <c r="AV212">
        <v>221.141525268555</v>
      </c>
      <c r="AW212">
        <v>23961.064418792699</v>
      </c>
      <c r="AX212">
        <v>0</v>
      </c>
      <c r="AY212">
        <v>84.492955207824707</v>
      </c>
      <c r="AZ212">
        <v>910.68306183814991</v>
      </c>
      <c r="BA212">
        <v>0</v>
      </c>
      <c r="BB212">
        <v>0</v>
      </c>
      <c r="BC212">
        <v>9783.3691711425799</v>
      </c>
      <c r="BD212">
        <v>2167.6298828125</v>
      </c>
      <c r="BE212">
        <v>1091.2581753730778</v>
      </c>
      <c r="BF212">
        <v>0</v>
      </c>
      <c r="BG212">
        <v>0</v>
      </c>
      <c r="BI212" s="4"/>
      <c r="BT212" s="11"/>
    </row>
    <row r="213" spans="1:72" customFormat="1">
      <c r="A213" s="16">
        <v>51019</v>
      </c>
      <c r="B213" t="s">
        <v>73</v>
      </c>
      <c r="C213" s="16" t="s">
        <v>64</v>
      </c>
      <c r="D213">
        <v>93425.357910156294</v>
      </c>
      <c r="E213">
        <v>3512.3072662353602</v>
      </c>
      <c r="F213">
        <v>210.26697767310901</v>
      </c>
      <c r="G213">
        <v>0</v>
      </c>
      <c r="H213">
        <v>0</v>
      </c>
      <c r="I213">
        <v>0</v>
      </c>
      <c r="J213">
        <v>0</v>
      </c>
      <c r="K213">
        <v>433.20019149780296</v>
      </c>
      <c r="L213">
        <v>1314779.0073890649</v>
      </c>
      <c r="M213">
        <v>410932.37698745728</v>
      </c>
      <c r="N213">
        <v>9247.4679129123688</v>
      </c>
      <c r="O213">
        <v>32094.677972793601</v>
      </c>
      <c r="P213">
        <v>240316.81353759789</v>
      </c>
      <c r="Q213">
        <v>0</v>
      </c>
      <c r="R213">
        <v>285221.78125</v>
      </c>
      <c r="S213">
        <v>117.36745560169258</v>
      </c>
      <c r="T213">
        <v>11547.692783355711</v>
      </c>
      <c r="U213">
        <v>0</v>
      </c>
      <c r="V213">
        <v>0</v>
      </c>
      <c r="X213" s="2"/>
      <c r="AF213" s="10"/>
      <c r="AG213" s="10"/>
      <c r="AJ213" s="4"/>
      <c r="AK213" s="2"/>
      <c r="AL213" s="16">
        <v>51019</v>
      </c>
      <c r="AM213" t="s">
        <v>73</v>
      </c>
      <c r="AN213" s="16" t="s">
        <v>64</v>
      </c>
      <c r="AO213">
        <v>13054.4619140625</v>
      </c>
      <c r="AP213">
        <v>906.05538940429699</v>
      </c>
      <c r="AQ213">
        <v>16292.300575361121</v>
      </c>
      <c r="AR213">
        <v>0</v>
      </c>
      <c r="AS213">
        <v>0</v>
      </c>
      <c r="AT213">
        <v>0</v>
      </c>
      <c r="AU213">
        <v>0</v>
      </c>
      <c r="AV213">
        <v>72.353042602539105</v>
      </c>
      <c r="AW213">
        <v>318508.95275878877</v>
      </c>
      <c r="AX213">
        <v>185312.41699218799</v>
      </c>
      <c r="AY213">
        <v>2510.5761010646802</v>
      </c>
      <c r="AZ213">
        <v>10040.33748650551</v>
      </c>
      <c r="BA213">
        <v>88908.198257446289</v>
      </c>
      <c r="BB213">
        <v>0</v>
      </c>
      <c r="BC213">
        <v>47007.826171875</v>
      </c>
      <c r="BD213">
        <v>6380.0951271057129</v>
      </c>
      <c r="BE213">
        <v>3262.6169052124001</v>
      </c>
      <c r="BF213">
        <v>0</v>
      </c>
      <c r="BG213">
        <v>0</v>
      </c>
      <c r="BI213" s="4"/>
      <c r="BT213" s="11"/>
    </row>
    <row r="214" spans="1:72" customFormat="1">
      <c r="A214" s="16">
        <v>51023</v>
      </c>
      <c r="B214" t="s">
        <v>74</v>
      </c>
      <c r="C214" s="16" t="s">
        <v>64</v>
      </c>
      <c r="D214">
        <v>162634.22363281299</v>
      </c>
      <c r="E214">
        <v>15207.36517333984</v>
      </c>
      <c r="F214">
        <v>30.788379705976698</v>
      </c>
      <c r="G214">
        <v>0</v>
      </c>
      <c r="H214">
        <v>0</v>
      </c>
      <c r="I214">
        <v>0</v>
      </c>
      <c r="J214">
        <v>0</v>
      </c>
      <c r="K214">
        <v>1467.838634490967</v>
      </c>
      <c r="L214">
        <v>506193.5335903166</v>
      </c>
      <c r="M214">
        <v>154175.73168945301</v>
      </c>
      <c r="N214">
        <v>807.2347741127013</v>
      </c>
      <c r="O214">
        <v>39583.695869445801</v>
      </c>
      <c r="P214">
        <v>40709.818996429502</v>
      </c>
      <c r="Q214">
        <v>0</v>
      </c>
      <c r="R214">
        <v>103261.375</v>
      </c>
      <c r="S214">
        <v>10.4257621765137</v>
      </c>
      <c r="T214">
        <v>10329.909332275391</v>
      </c>
      <c r="U214">
        <v>0</v>
      </c>
      <c r="V214">
        <v>0</v>
      </c>
      <c r="X214" s="2"/>
      <c r="AF214" s="10"/>
      <c r="AG214" s="10"/>
      <c r="AJ214" s="4"/>
      <c r="AK214" s="2"/>
      <c r="AL214" s="16">
        <v>51023</v>
      </c>
      <c r="AM214" t="s">
        <v>74</v>
      </c>
      <c r="AN214" s="16" t="s">
        <v>64</v>
      </c>
      <c r="AO214">
        <v>21299.67578125</v>
      </c>
      <c r="AP214">
        <v>3705.1468505859402</v>
      </c>
      <c r="AQ214">
        <v>18097.917480468801</v>
      </c>
      <c r="AR214">
        <v>0</v>
      </c>
      <c r="AS214">
        <v>0</v>
      </c>
      <c r="AT214">
        <v>0</v>
      </c>
      <c r="AU214">
        <v>0</v>
      </c>
      <c r="AV214">
        <v>270.65890502929699</v>
      </c>
      <c r="AW214">
        <v>59871.38550376895</v>
      </c>
      <c r="AX214">
        <v>0</v>
      </c>
      <c r="AY214">
        <v>240.40298604965199</v>
      </c>
      <c r="AZ214">
        <v>11967.66119289398</v>
      </c>
      <c r="BA214">
        <v>19221.3224411011</v>
      </c>
      <c r="BB214">
        <v>0</v>
      </c>
      <c r="BC214">
        <v>15951.162109375</v>
      </c>
      <c r="BD214">
        <v>4060.1494140625</v>
      </c>
      <c r="BE214">
        <v>2774.75708007813</v>
      </c>
      <c r="BF214">
        <v>0</v>
      </c>
      <c r="BG214">
        <v>0</v>
      </c>
      <c r="BI214" s="4"/>
      <c r="BT214" s="11"/>
    </row>
    <row r="215" spans="1:72" customFormat="1">
      <c r="A215" s="16">
        <v>51029</v>
      </c>
      <c r="B215" t="s">
        <v>75</v>
      </c>
      <c r="C215" s="16" t="s">
        <v>64</v>
      </c>
      <c r="D215">
        <v>65773.22265625</v>
      </c>
      <c r="E215">
        <v>7136.5863037109393</v>
      </c>
      <c r="F215">
        <v>638.32445663362148</v>
      </c>
      <c r="G215">
        <v>0</v>
      </c>
      <c r="H215">
        <v>0</v>
      </c>
      <c r="I215">
        <v>0</v>
      </c>
      <c r="J215">
        <v>0</v>
      </c>
      <c r="K215">
        <v>580.93581771850597</v>
      </c>
      <c r="L215">
        <v>566236.70092773507</v>
      </c>
      <c r="M215">
        <v>246283.98315429699</v>
      </c>
      <c r="N215">
        <v>8083.7979892492303</v>
      </c>
      <c r="O215">
        <v>21446.7560949326</v>
      </c>
      <c r="P215">
        <v>46394.146004676804</v>
      </c>
      <c r="Q215">
        <v>0</v>
      </c>
      <c r="R215">
        <v>3578.3322143554701</v>
      </c>
      <c r="S215">
        <v>1694.13421869278</v>
      </c>
      <c r="T215">
        <v>408.75449872016895</v>
      </c>
      <c r="U215">
        <v>0</v>
      </c>
      <c r="V215">
        <v>0</v>
      </c>
      <c r="X215" s="2"/>
      <c r="AF215" s="10"/>
      <c r="AG215" s="10"/>
      <c r="AJ215" s="4"/>
      <c r="AK215" s="2"/>
      <c r="AL215" s="16">
        <v>51029</v>
      </c>
      <c r="AM215" t="s">
        <v>75</v>
      </c>
      <c r="AN215" s="16" t="s">
        <v>64</v>
      </c>
      <c r="AO215">
        <v>7765.7216796875</v>
      </c>
      <c r="AP215">
        <v>1596.2488274574316</v>
      </c>
      <c r="AQ215">
        <v>7901.9061085842568</v>
      </c>
      <c r="AR215">
        <v>0</v>
      </c>
      <c r="AS215">
        <v>0</v>
      </c>
      <c r="AT215">
        <v>0</v>
      </c>
      <c r="AU215">
        <v>0</v>
      </c>
      <c r="AV215">
        <v>169.39018249511699</v>
      </c>
      <c r="AW215">
        <v>141366.8049316406</v>
      </c>
      <c r="AX215">
        <v>463949.26171875</v>
      </c>
      <c r="AY215">
        <v>1205.1347663402548</v>
      </c>
      <c r="AZ215">
        <v>7420.0496544837897</v>
      </c>
      <c r="BA215">
        <v>17445.445894241358</v>
      </c>
      <c r="BB215">
        <v>0</v>
      </c>
      <c r="BC215">
        <v>498.31813049316401</v>
      </c>
      <c r="BD215">
        <v>13939.633850097656</v>
      </c>
      <c r="BE215">
        <v>102.4296159744263</v>
      </c>
      <c r="BF215">
        <v>0</v>
      </c>
      <c r="BG215">
        <v>0</v>
      </c>
      <c r="BI215" s="4"/>
      <c r="BT215" s="11"/>
    </row>
    <row r="216" spans="1:72" customFormat="1">
      <c r="A216" s="16">
        <v>51031</v>
      </c>
      <c r="B216" t="s">
        <v>76</v>
      </c>
      <c r="C216" s="16" t="s">
        <v>64</v>
      </c>
      <c r="D216">
        <v>30681.112012863199</v>
      </c>
      <c r="E216">
        <v>4635.7269366979635</v>
      </c>
      <c r="F216">
        <v>367.96653401747596</v>
      </c>
      <c r="G216">
        <v>0</v>
      </c>
      <c r="H216">
        <v>0</v>
      </c>
      <c r="I216">
        <v>0</v>
      </c>
      <c r="J216">
        <v>0</v>
      </c>
      <c r="K216">
        <v>81278.469745636001</v>
      </c>
      <c r="L216">
        <v>890073.07207965897</v>
      </c>
      <c r="M216">
        <v>421271.16699981689</v>
      </c>
      <c r="N216">
        <v>3329.3831492066433</v>
      </c>
      <c r="O216">
        <v>5152.8278970718347</v>
      </c>
      <c r="P216">
        <v>190127.09537696809</v>
      </c>
      <c r="Q216">
        <v>46368.387543645695</v>
      </c>
      <c r="R216">
        <v>191395.92291259801</v>
      </c>
      <c r="S216">
        <v>3776.48386025429</v>
      </c>
      <c r="T216">
        <v>31143.267869710879</v>
      </c>
      <c r="U216">
        <v>0</v>
      </c>
      <c r="V216">
        <v>0</v>
      </c>
      <c r="X216" s="2"/>
      <c r="AF216" s="10"/>
      <c r="AG216" s="10"/>
      <c r="AJ216" s="4"/>
      <c r="AK216" s="2"/>
      <c r="AL216" s="16">
        <v>51031</v>
      </c>
      <c r="AM216" t="s">
        <v>76</v>
      </c>
      <c r="AN216" s="16" t="s">
        <v>64</v>
      </c>
      <c r="AO216">
        <v>3847.2450637817401</v>
      </c>
      <c r="AP216">
        <v>1073.1600074768071</v>
      </c>
      <c r="AQ216">
        <v>5371.3469144857982</v>
      </c>
      <c r="AR216">
        <v>0</v>
      </c>
      <c r="AS216">
        <v>0</v>
      </c>
      <c r="AT216">
        <v>0</v>
      </c>
      <c r="AU216">
        <v>0</v>
      </c>
      <c r="AV216">
        <v>17347.88381576541</v>
      </c>
      <c r="AW216">
        <v>103034.8096923828</v>
      </c>
      <c r="AX216">
        <v>46577.091308593801</v>
      </c>
      <c r="AY216">
        <v>884.1129397749902</v>
      </c>
      <c r="AZ216">
        <v>1443.2932796478249</v>
      </c>
      <c r="BA216">
        <v>55194.238426208496</v>
      </c>
      <c r="BB216">
        <v>54935.466054677985</v>
      </c>
      <c r="BC216">
        <v>27819.582244873</v>
      </c>
      <c r="BD216">
        <v>38354.194778442383</v>
      </c>
      <c r="BE216">
        <v>7760.0627079010001</v>
      </c>
      <c r="BF216">
        <v>0</v>
      </c>
      <c r="BG216">
        <v>0</v>
      </c>
      <c r="BI216" s="4"/>
      <c r="BT216" s="11"/>
    </row>
    <row r="217" spans="1:72" customFormat="1">
      <c r="A217" s="16">
        <v>51033</v>
      </c>
      <c r="B217" t="s">
        <v>20</v>
      </c>
      <c r="C217" s="16" t="s">
        <v>64</v>
      </c>
      <c r="D217">
        <v>1315326.95703125</v>
      </c>
      <c r="E217">
        <v>11974.72162139417</v>
      </c>
      <c r="F217">
        <v>252.94082379341086</v>
      </c>
      <c r="G217">
        <v>0</v>
      </c>
      <c r="H217">
        <v>0</v>
      </c>
      <c r="I217">
        <v>0</v>
      </c>
      <c r="J217">
        <v>0</v>
      </c>
      <c r="K217">
        <v>2196.9748234450817</v>
      </c>
      <c r="L217">
        <v>126022.5335140228</v>
      </c>
      <c r="M217">
        <v>50401.91684722904</v>
      </c>
      <c r="N217">
        <v>12485.303038284232</v>
      </c>
      <c r="O217">
        <v>12180.7009466663</v>
      </c>
      <c r="P217">
        <v>338640.2087779938</v>
      </c>
      <c r="Q217">
        <v>569853.06591507816</v>
      </c>
      <c r="R217">
        <v>21383.561035156301</v>
      </c>
      <c r="S217">
        <v>42016.553295135498</v>
      </c>
      <c r="T217">
        <v>201.37697337567835</v>
      </c>
      <c r="U217">
        <v>0</v>
      </c>
      <c r="V217">
        <v>0</v>
      </c>
      <c r="X217" s="2"/>
      <c r="AF217" s="10"/>
      <c r="AG217" s="10"/>
      <c r="AJ217" s="4"/>
      <c r="AK217" s="2"/>
      <c r="AL217" s="16">
        <v>51033</v>
      </c>
      <c r="AM217" t="s">
        <v>20</v>
      </c>
      <c r="AN217" s="16" t="s">
        <v>64</v>
      </c>
      <c r="AO217">
        <v>92376.145385742202</v>
      </c>
      <c r="AP217">
        <v>1911.6403567641962</v>
      </c>
      <c r="AQ217">
        <v>838.69802474975586</v>
      </c>
      <c r="AR217">
        <v>0</v>
      </c>
      <c r="AS217">
        <v>0</v>
      </c>
      <c r="AT217">
        <v>0</v>
      </c>
      <c r="AU217">
        <v>0</v>
      </c>
      <c r="AV217">
        <v>109.57741253077943</v>
      </c>
      <c r="AW217">
        <v>60379.966674804702</v>
      </c>
      <c r="AX217">
        <v>31403.767089843801</v>
      </c>
      <c r="AY217">
        <v>1216.2167924940618</v>
      </c>
      <c r="AZ217">
        <v>1809.4315165244</v>
      </c>
      <c r="BA217">
        <v>49857.275894820734</v>
      </c>
      <c r="BB217">
        <v>200839.98842620829</v>
      </c>
      <c r="BC217">
        <v>1762.13830566406</v>
      </c>
      <c r="BD217">
        <v>114937.291015625</v>
      </c>
      <c r="BE217">
        <v>30.980531364679386</v>
      </c>
      <c r="BF217">
        <v>0</v>
      </c>
      <c r="BG217">
        <v>0</v>
      </c>
      <c r="BI217" s="4"/>
      <c r="BT217" s="11"/>
    </row>
    <row r="218" spans="1:72" customFormat="1">
      <c r="A218" s="16">
        <v>51036</v>
      </c>
      <c r="B218" t="s">
        <v>77</v>
      </c>
      <c r="C218" s="16" t="s">
        <v>64</v>
      </c>
      <c r="D218">
        <v>589790.88443756104</v>
      </c>
      <c r="E218">
        <v>1625.1973461657781</v>
      </c>
      <c r="F218">
        <v>5.2619080558142768</v>
      </c>
      <c r="G218">
        <v>0</v>
      </c>
      <c r="H218">
        <v>0</v>
      </c>
      <c r="I218">
        <v>0</v>
      </c>
      <c r="J218">
        <v>0</v>
      </c>
      <c r="K218">
        <v>78939.991808891325</v>
      </c>
      <c r="L218">
        <v>132369.44277954099</v>
      </c>
      <c r="M218">
        <v>14966.91893100738</v>
      </c>
      <c r="N218">
        <v>2222.4559994339929</v>
      </c>
      <c r="O218">
        <v>2563.3282723426828</v>
      </c>
      <c r="P218">
        <v>0</v>
      </c>
      <c r="Q218">
        <v>756295.99713510228</v>
      </c>
      <c r="R218">
        <v>0</v>
      </c>
      <c r="S218">
        <v>17406.810932159475</v>
      </c>
      <c r="T218">
        <v>0</v>
      </c>
      <c r="U218">
        <v>0</v>
      </c>
      <c r="V218">
        <v>0</v>
      </c>
      <c r="X218" s="2"/>
      <c r="AF218" s="10"/>
      <c r="AG218" s="10"/>
      <c r="AJ218" s="4"/>
      <c r="AK218" s="2"/>
      <c r="AL218" s="16">
        <v>51036</v>
      </c>
      <c r="AM218" t="s">
        <v>77</v>
      </c>
      <c r="AN218" s="16" t="s">
        <v>64</v>
      </c>
      <c r="AO218">
        <v>43781.889099121101</v>
      </c>
      <c r="AP218">
        <v>232.5727942660447</v>
      </c>
      <c r="AQ218">
        <v>850.07548268139317</v>
      </c>
      <c r="AR218">
        <v>0</v>
      </c>
      <c r="AS218">
        <v>0</v>
      </c>
      <c r="AT218">
        <v>0</v>
      </c>
      <c r="AU218">
        <v>0</v>
      </c>
      <c r="AV218">
        <v>18967.654776573181</v>
      </c>
      <c r="AW218">
        <v>98427.634765625</v>
      </c>
      <c r="AX218">
        <v>13739.16015625</v>
      </c>
      <c r="AY218">
        <v>312.79042617976665</v>
      </c>
      <c r="AZ218">
        <v>385.922994375229</v>
      </c>
      <c r="BA218">
        <v>0</v>
      </c>
      <c r="BB218">
        <v>253692.83264160101</v>
      </c>
      <c r="BC218">
        <v>0</v>
      </c>
      <c r="BD218">
        <v>45657.454345703132</v>
      </c>
      <c r="BE218">
        <v>0</v>
      </c>
      <c r="BF218">
        <v>0</v>
      </c>
      <c r="BG218">
        <v>0</v>
      </c>
      <c r="BI218" s="4"/>
      <c r="BT218" s="11"/>
    </row>
    <row r="219" spans="1:72" customFormat="1">
      <c r="A219" s="16">
        <v>51041</v>
      </c>
      <c r="B219" t="s">
        <v>78</v>
      </c>
      <c r="C219" s="16" t="s">
        <v>64</v>
      </c>
      <c r="D219">
        <v>75754.2586288452</v>
      </c>
      <c r="E219">
        <v>5858.9010320901853</v>
      </c>
      <c r="F219">
        <v>3.6566290644627721</v>
      </c>
      <c r="G219">
        <v>0</v>
      </c>
      <c r="H219">
        <v>0</v>
      </c>
      <c r="I219">
        <v>0</v>
      </c>
      <c r="J219">
        <v>0</v>
      </c>
      <c r="K219">
        <v>1627.763202667237</v>
      </c>
      <c r="L219">
        <v>92213.369269922332</v>
      </c>
      <c r="M219">
        <v>37722.817159891165</v>
      </c>
      <c r="N219">
        <v>4047.7774773314572</v>
      </c>
      <c r="O219">
        <v>14429.60760724542</v>
      </c>
      <c r="P219">
        <v>48627.624969482466</v>
      </c>
      <c r="Q219">
        <v>0</v>
      </c>
      <c r="R219">
        <v>0</v>
      </c>
      <c r="S219">
        <v>8126.4261103272438</v>
      </c>
      <c r="T219">
        <v>0</v>
      </c>
      <c r="U219">
        <v>0</v>
      </c>
      <c r="V219">
        <v>0</v>
      </c>
      <c r="X219" s="2"/>
      <c r="AF219" s="10"/>
      <c r="AG219" s="10"/>
      <c r="AJ219" s="4"/>
      <c r="AK219" s="2"/>
      <c r="AL219" s="16">
        <v>51041</v>
      </c>
      <c r="AM219" t="s">
        <v>78</v>
      </c>
      <c r="AN219" s="16" t="s">
        <v>64</v>
      </c>
      <c r="AO219">
        <v>7481.9859466552698</v>
      </c>
      <c r="AP219">
        <v>1071.1279950141909</v>
      </c>
      <c r="AQ219">
        <v>519.99949501105573</v>
      </c>
      <c r="AR219">
        <v>0</v>
      </c>
      <c r="AS219">
        <v>0</v>
      </c>
      <c r="AT219">
        <v>0</v>
      </c>
      <c r="AU219">
        <v>0</v>
      </c>
      <c r="AV219">
        <v>124.627956390381</v>
      </c>
      <c r="AW219">
        <v>7678.1328821182206</v>
      </c>
      <c r="AX219">
        <v>1764.1654510497999</v>
      </c>
      <c r="AY219">
        <v>716.2818781919774</v>
      </c>
      <c r="AZ219">
        <v>2670.7185723781599</v>
      </c>
      <c r="BA219">
        <v>11575.936145782471</v>
      </c>
      <c r="BB219">
        <v>0</v>
      </c>
      <c r="BC219">
        <v>0</v>
      </c>
      <c r="BD219">
        <v>19876.943351745605</v>
      </c>
      <c r="BE219">
        <v>0</v>
      </c>
      <c r="BF219">
        <v>0</v>
      </c>
      <c r="BG219">
        <v>0</v>
      </c>
      <c r="BI219" s="4"/>
      <c r="BT219" s="11"/>
    </row>
    <row r="220" spans="1:72" customFormat="1">
      <c r="A220" s="16">
        <v>51043</v>
      </c>
      <c r="B220" t="s">
        <v>79</v>
      </c>
      <c r="C220" s="16" t="s">
        <v>64</v>
      </c>
      <c r="D220">
        <v>326899.392578125</v>
      </c>
      <c r="E220">
        <v>24795.860107421879</v>
      </c>
      <c r="F220">
        <v>14.850089462717699</v>
      </c>
      <c r="G220">
        <v>0</v>
      </c>
      <c r="H220">
        <v>0</v>
      </c>
      <c r="I220">
        <v>0</v>
      </c>
      <c r="J220">
        <v>0</v>
      </c>
      <c r="K220">
        <v>32573.794555664077</v>
      </c>
      <c r="L220">
        <v>354407.87460374786</v>
      </c>
      <c r="M220">
        <v>23648.105285644502</v>
      </c>
      <c r="N220">
        <v>12716.609253764167</v>
      </c>
      <c r="O220">
        <v>55149.396237373301</v>
      </c>
      <c r="P220">
        <v>17108.84651184082</v>
      </c>
      <c r="Q220">
        <v>0</v>
      </c>
      <c r="R220">
        <v>91535.15625</v>
      </c>
      <c r="S220">
        <v>43.318291306495702</v>
      </c>
      <c r="T220">
        <v>7230.4081573486401</v>
      </c>
      <c r="U220">
        <v>0</v>
      </c>
      <c r="V220">
        <v>0</v>
      </c>
      <c r="X220" s="2"/>
      <c r="AF220" s="10"/>
      <c r="AG220" s="10"/>
      <c r="AJ220" s="4"/>
      <c r="AK220" s="2"/>
      <c r="AL220" s="16">
        <v>51043</v>
      </c>
      <c r="AM220" t="s">
        <v>79</v>
      </c>
      <c r="AN220" s="16" t="s">
        <v>64</v>
      </c>
      <c r="AO220">
        <v>32105.462890625</v>
      </c>
      <c r="AP220">
        <v>4668.9532470703198</v>
      </c>
      <c r="AQ220">
        <v>10922.44694612101</v>
      </c>
      <c r="AR220">
        <v>0</v>
      </c>
      <c r="AS220">
        <v>0</v>
      </c>
      <c r="AT220">
        <v>0</v>
      </c>
      <c r="AU220">
        <v>0</v>
      </c>
      <c r="AV220">
        <v>7340.6050415039099</v>
      </c>
      <c r="AW220">
        <v>112565.76193237348</v>
      </c>
      <c r="AX220">
        <v>110529.826171875</v>
      </c>
      <c r="AY220">
        <v>2055.1021729707682</v>
      </c>
      <c r="AZ220">
        <v>11620.384586334229</v>
      </c>
      <c r="BA220">
        <v>6423.2464599609402</v>
      </c>
      <c r="BB220">
        <v>0</v>
      </c>
      <c r="BC220">
        <v>10603.421875</v>
      </c>
      <c r="BD220">
        <v>25074.329895019531</v>
      </c>
      <c r="BE220">
        <v>1542.007690429687</v>
      </c>
      <c r="BF220">
        <v>0</v>
      </c>
      <c r="BG220">
        <v>0</v>
      </c>
      <c r="BI220" s="4"/>
      <c r="BT220" s="11"/>
    </row>
    <row r="221" spans="1:72" customFormat="1">
      <c r="A221" s="16">
        <v>51045</v>
      </c>
      <c r="B221" t="s">
        <v>80</v>
      </c>
      <c r="C221" s="16" t="s">
        <v>64</v>
      </c>
      <c r="D221">
        <v>28936.984863281301</v>
      </c>
      <c r="E221">
        <v>1065.9175453186031</v>
      </c>
      <c r="F221">
        <v>0</v>
      </c>
      <c r="G221">
        <v>0</v>
      </c>
      <c r="H221">
        <v>0</v>
      </c>
      <c r="I221">
        <v>0</v>
      </c>
      <c r="J221">
        <v>0</v>
      </c>
      <c r="K221">
        <v>176.43745279312159</v>
      </c>
      <c r="L221">
        <v>192282.596393585</v>
      </c>
      <c r="M221">
        <v>54093.165191650398</v>
      </c>
      <c r="N221">
        <v>1938.0285215377801</v>
      </c>
      <c r="O221">
        <v>15864.378787159969</v>
      </c>
      <c r="P221">
        <v>73666.923645019531</v>
      </c>
      <c r="Q221">
        <v>0</v>
      </c>
      <c r="R221">
        <v>23060.5751953125</v>
      </c>
      <c r="S221">
        <v>0</v>
      </c>
      <c r="T221">
        <v>914.06178092956532</v>
      </c>
      <c r="U221">
        <v>0</v>
      </c>
      <c r="V221">
        <v>0</v>
      </c>
      <c r="X221" s="2"/>
      <c r="AF221" s="10"/>
      <c r="AG221" s="10"/>
      <c r="AJ221" s="4"/>
      <c r="AK221" s="2"/>
      <c r="AL221" s="16">
        <v>51045</v>
      </c>
      <c r="AM221" t="s">
        <v>80</v>
      </c>
      <c r="AN221" s="16" t="s">
        <v>64</v>
      </c>
      <c r="AO221">
        <v>3657.65478515625</v>
      </c>
      <c r="AP221">
        <v>248.9707756042485</v>
      </c>
      <c r="AQ221">
        <v>1767.67710876465</v>
      </c>
      <c r="AR221">
        <v>0</v>
      </c>
      <c r="AS221">
        <v>0</v>
      </c>
      <c r="AT221">
        <v>0</v>
      </c>
      <c r="AU221">
        <v>0</v>
      </c>
      <c r="AV221">
        <v>17.844710350036639</v>
      </c>
      <c r="AW221">
        <v>21742.762094497699</v>
      </c>
      <c r="AX221">
        <v>0</v>
      </c>
      <c r="AY221">
        <v>365.67373991012602</v>
      </c>
      <c r="AZ221">
        <v>2775.109546661377</v>
      </c>
      <c r="BA221">
        <v>19734.192626953129</v>
      </c>
      <c r="BB221">
        <v>0</v>
      </c>
      <c r="BC221">
        <v>3438.0556640625</v>
      </c>
      <c r="BD221">
        <v>0</v>
      </c>
      <c r="BE221">
        <v>234.0229158401491</v>
      </c>
      <c r="BF221">
        <v>0</v>
      </c>
      <c r="BG221">
        <v>0</v>
      </c>
      <c r="BI221" s="4"/>
      <c r="BT221" s="11"/>
    </row>
    <row r="222" spans="1:72" customFormat="1">
      <c r="A222" s="16">
        <v>51047</v>
      </c>
      <c r="B222" t="s">
        <v>81</v>
      </c>
      <c r="C222" s="16" t="s">
        <v>64</v>
      </c>
      <c r="D222">
        <v>832607.6875</v>
      </c>
      <c r="E222">
        <v>104070.97509765631</v>
      </c>
      <c r="F222">
        <v>59.147111861617297</v>
      </c>
      <c r="G222">
        <v>0</v>
      </c>
      <c r="H222">
        <v>0</v>
      </c>
      <c r="I222">
        <v>0</v>
      </c>
      <c r="J222">
        <v>0</v>
      </c>
      <c r="K222">
        <v>57354.523986816399</v>
      </c>
      <c r="L222">
        <v>777844.65774345421</v>
      </c>
      <c r="M222">
        <v>149342.08218383789</v>
      </c>
      <c r="N222">
        <v>12953.709062933958</v>
      </c>
      <c r="O222">
        <v>14854.37812900543</v>
      </c>
      <c r="P222">
        <v>117707.44374847409</v>
      </c>
      <c r="Q222">
        <v>0</v>
      </c>
      <c r="R222">
        <v>221329.47058105501</v>
      </c>
      <c r="S222">
        <v>1014.9178314209</v>
      </c>
      <c r="T222">
        <v>29153.24314117432</v>
      </c>
      <c r="U222">
        <v>0</v>
      </c>
      <c r="V222">
        <v>0</v>
      </c>
      <c r="X222" s="2"/>
      <c r="AF222" s="10"/>
      <c r="AG222" s="10"/>
      <c r="AJ222" s="4"/>
      <c r="AK222" s="2"/>
      <c r="AL222" s="16">
        <v>51047</v>
      </c>
      <c r="AM222" t="s">
        <v>81</v>
      </c>
      <c r="AN222" s="16" t="s">
        <v>64</v>
      </c>
      <c r="AO222">
        <v>74604.5625</v>
      </c>
      <c r="AP222">
        <v>17646.839355468801</v>
      </c>
      <c r="AQ222">
        <v>12087.899240534778</v>
      </c>
      <c r="AR222">
        <v>0</v>
      </c>
      <c r="AS222">
        <v>0</v>
      </c>
      <c r="AT222">
        <v>0</v>
      </c>
      <c r="AU222">
        <v>0</v>
      </c>
      <c r="AV222">
        <v>14124.20509338378</v>
      </c>
      <c r="AW222">
        <v>221201.80798339806</v>
      </c>
      <c r="AX222">
        <v>336919.15625</v>
      </c>
      <c r="AY222">
        <v>3016.6831066608402</v>
      </c>
      <c r="AZ222">
        <v>3012.3773002624462</v>
      </c>
      <c r="BA222">
        <v>41299.7030563355</v>
      </c>
      <c r="BB222">
        <v>0</v>
      </c>
      <c r="BC222">
        <v>23391.466278076201</v>
      </c>
      <c r="BD222">
        <v>121292.1513671875</v>
      </c>
      <c r="BE222">
        <v>5532.9810295104999</v>
      </c>
      <c r="BF222">
        <v>0</v>
      </c>
      <c r="BG222">
        <v>0</v>
      </c>
      <c r="BI222" s="4"/>
      <c r="BT222" s="11"/>
    </row>
    <row r="223" spans="1:72" customFormat="1">
      <c r="A223" s="16">
        <v>51049</v>
      </c>
      <c r="B223" t="s">
        <v>82</v>
      </c>
      <c r="C223" s="16" t="s">
        <v>64</v>
      </c>
      <c r="D223">
        <v>38096.600471496597</v>
      </c>
      <c r="E223">
        <v>3982.6561808586102</v>
      </c>
      <c r="F223">
        <v>554.10982725187193</v>
      </c>
      <c r="G223">
        <v>0</v>
      </c>
      <c r="H223">
        <v>0</v>
      </c>
      <c r="I223">
        <v>0</v>
      </c>
      <c r="J223">
        <v>0</v>
      </c>
      <c r="K223">
        <v>896.60527229309093</v>
      </c>
      <c r="L223">
        <v>386668.11952590942</v>
      </c>
      <c r="M223">
        <v>283456.54121398891</v>
      </c>
      <c r="N223">
        <v>14213.396599650345</v>
      </c>
      <c r="O223">
        <v>25248.740018844648</v>
      </c>
      <c r="P223">
        <v>73303.421879768401</v>
      </c>
      <c r="Q223">
        <v>115890.3603181839</v>
      </c>
      <c r="R223">
        <v>85387.421386718794</v>
      </c>
      <c r="S223">
        <v>5337.2813720703107</v>
      </c>
      <c r="T223">
        <v>9345.5300414562189</v>
      </c>
      <c r="U223">
        <v>0</v>
      </c>
      <c r="V223">
        <v>0</v>
      </c>
      <c r="X223" s="2"/>
      <c r="AF223" s="10"/>
      <c r="AG223" s="10"/>
      <c r="AJ223" s="4"/>
      <c r="AK223" s="2"/>
      <c r="AL223" s="16">
        <v>51049</v>
      </c>
      <c r="AM223" t="s">
        <v>82</v>
      </c>
      <c r="AN223" s="16" t="s">
        <v>64</v>
      </c>
      <c r="AO223">
        <v>3518.2886734008798</v>
      </c>
      <c r="AP223">
        <v>1119.1482110023535</v>
      </c>
      <c r="AQ223">
        <v>1854.5709336242901</v>
      </c>
      <c r="AR223">
        <v>0</v>
      </c>
      <c r="AS223">
        <v>0</v>
      </c>
      <c r="AT223">
        <v>0</v>
      </c>
      <c r="AU223">
        <v>0</v>
      </c>
      <c r="AV223">
        <v>331.90570259094198</v>
      </c>
      <c r="AW223">
        <v>305674.20610809303</v>
      </c>
      <c r="AX223">
        <v>344901.57080078183</v>
      </c>
      <c r="AY223">
        <v>1873.4989604353898</v>
      </c>
      <c r="AZ223">
        <v>9292.703098297121</v>
      </c>
      <c r="BA223">
        <v>28086.100704193068</v>
      </c>
      <c r="BB223">
        <v>37448.510395050005</v>
      </c>
      <c r="BC223">
        <v>9136.8392944335901</v>
      </c>
      <c r="BD223">
        <v>12650.350769042971</v>
      </c>
      <c r="BE223">
        <v>1820.6675440072991</v>
      </c>
      <c r="BF223">
        <v>0</v>
      </c>
      <c r="BG223">
        <v>0</v>
      </c>
      <c r="BI223" s="4"/>
      <c r="BT223" s="11"/>
    </row>
    <row r="224" spans="1:72" customFormat="1">
      <c r="A224" s="16">
        <v>51053</v>
      </c>
      <c r="B224" t="s">
        <v>83</v>
      </c>
      <c r="C224" s="16" t="s">
        <v>64</v>
      </c>
      <c r="D224">
        <v>286537.14651489299</v>
      </c>
      <c r="E224">
        <v>8906.7403874397241</v>
      </c>
      <c r="F224">
        <v>451.348915100098</v>
      </c>
      <c r="G224">
        <v>0</v>
      </c>
      <c r="H224">
        <v>0</v>
      </c>
      <c r="I224">
        <v>0</v>
      </c>
      <c r="J224">
        <v>0</v>
      </c>
      <c r="K224">
        <v>301793.02397918655</v>
      </c>
      <c r="L224">
        <v>221992.39875412022</v>
      </c>
      <c r="M224">
        <v>71021.329326629595</v>
      </c>
      <c r="N224">
        <v>7901.0516986846969</v>
      </c>
      <c r="O224">
        <v>1061.4710292816126</v>
      </c>
      <c r="P224">
        <v>279511.18312025082</v>
      </c>
      <c r="Q224">
        <v>42126.562270365634</v>
      </c>
      <c r="R224">
        <v>20273.4765625</v>
      </c>
      <c r="S224">
        <v>12101.99768829343</v>
      </c>
      <c r="T224">
        <v>677.72797489166283</v>
      </c>
      <c r="U224">
        <v>0</v>
      </c>
      <c r="V224">
        <v>0</v>
      </c>
      <c r="X224" s="2"/>
      <c r="AF224" s="10"/>
      <c r="AG224" s="10"/>
      <c r="AJ224" s="4"/>
      <c r="AK224" s="2"/>
      <c r="AL224" s="16">
        <v>51053</v>
      </c>
      <c r="AM224" t="s">
        <v>83</v>
      </c>
      <c r="AN224" s="16" t="s">
        <v>64</v>
      </c>
      <c r="AO224">
        <v>16247.1955108643</v>
      </c>
      <c r="AP224">
        <v>933.85266137123108</v>
      </c>
      <c r="AQ224">
        <v>4802.3266906738281</v>
      </c>
      <c r="AR224">
        <v>0</v>
      </c>
      <c r="AS224">
        <v>0</v>
      </c>
      <c r="AT224">
        <v>0</v>
      </c>
      <c r="AU224">
        <v>0</v>
      </c>
      <c r="AV224">
        <v>39068.003391265796</v>
      </c>
      <c r="AW224">
        <v>136072.02783203099</v>
      </c>
      <c r="AX224">
        <v>96561.5751953125</v>
      </c>
      <c r="AY224">
        <v>702.76663923263538</v>
      </c>
      <c r="AZ224">
        <v>228.13926529884364</v>
      </c>
      <c r="BA224">
        <v>38464.069122552901</v>
      </c>
      <c r="BB224">
        <v>56870.7184104919</v>
      </c>
      <c r="BC224">
        <v>1348.71362304688</v>
      </c>
      <c r="BD224">
        <v>106230.55517578125</v>
      </c>
      <c r="BE224">
        <v>77.520882129669204</v>
      </c>
      <c r="BF224">
        <v>0</v>
      </c>
      <c r="BG224">
        <v>0</v>
      </c>
      <c r="BI224" s="4"/>
      <c r="BT224" s="11"/>
    </row>
    <row r="225" spans="1:72" customFormat="1">
      <c r="A225" s="16">
        <v>51057</v>
      </c>
      <c r="B225" t="s">
        <v>84</v>
      </c>
      <c r="C225" s="16" t="s">
        <v>64</v>
      </c>
      <c r="D225">
        <v>1784933.234375</v>
      </c>
      <c r="E225">
        <v>61193.783233642629</v>
      </c>
      <c r="F225">
        <v>3.1236940678209102</v>
      </c>
      <c r="G225">
        <v>0</v>
      </c>
      <c r="H225">
        <v>0</v>
      </c>
      <c r="I225">
        <v>0</v>
      </c>
      <c r="J225">
        <v>0</v>
      </c>
      <c r="K225">
        <v>71.247049093246517</v>
      </c>
      <c r="L225">
        <v>23051.4338809252</v>
      </c>
      <c r="M225">
        <v>26758.113159179702</v>
      </c>
      <c r="N225">
        <v>12350.587829962362</v>
      </c>
      <c r="O225">
        <v>5384.499205306176</v>
      </c>
      <c r="P225">
        <v>119549.03193712259</v>
      </c>
      <c r="Q225">
        <v>942326.08906245232</v>
      </c>
      <c r="R225">
        <v>0</v>
      </c>
      <c r="S225">
        <v>44616.036193847656</v>
      </c>
      <c r="T225">
        <v>0</v>
      </c>
      <c r="U225">
        <v>0</v>
      </c>
      <c r="V225">
        <v>0</v>
      </c>
      <c r="X225" s="2"/>
      <c r="AF225" s="10"/>
      <c r="AG225" s="10"/>
      <c r="AJ225" s="4"/>
      <c r="AK225" s="2"/>
      <c r="AL225" s="16">
        <v>51057</v>
      </c>
      <c r="AM225" t="s">
        <v>84</v>
      </c>
      <c r="AN225" s="16" t="s">
        <v>64</v>
      </c>
      <c r="AO225">
        <v>156975.21875</v>
      </c>
      <c r="AP225">
        <v>30687.56793212891</v>
      </c>
      <c r="AQ225">
        <v>11.44319057464598</v>
      </c>
      <c r="AR225">
        <v>0</v>
      </c>
      <c r="AS225">
        <v>0</v>
      </c>
      <c r="AT225">
        <v>0</v>
      </c>
      <c r="AU225">
        <v>0</v>
      </c>
      <c r="AV225">
        <v>4.4415771365165702</v>
      </c>
      <c r="AW225">
        <v>44434.183820843718</v>
      </c>
      <c r="AX225">
        <v>62486.6875</v>
      </c>
      <c r="AY225">
        <v>1533.3284224271745</v>
      </c>
      <c r="AZ225">
        <v>1191.5019858032488</v>
      </c>
      <c r="BA225">
        <v>24682.898541212118</v>
      </c>
      <c r="BB225">
        <v>491131.12661743199</v>
      </c>
      <c r="BC225">
        <v>0</v>
      </c>
      <c r="BD225">
        <v>134841.734375</v>
      </c>
      <c r="BE225">
        <v>0</v>
      </c>
      <c r="BF225">
        <v>0</v>
      </c>
      <c r="BG225">
        <v>0</v>
      </c>
      <c r="BI225" s="4"/>
      <c r="BT225" s="11"/>
    </row>
    <row r="226" spans="1:72" customFormat="1">
      <c r="A226" s="16">
        <v>51059</v>
      </c>
      <c r="B226" t="s">
        <v>85</v>
      </c>
      <c r="C226" s="16" t="s">
        <v>64</v>
      </c>
      <c r="D226">
        <v>3499.6627655029301</v>
      </c>
      <c r="E226">
        <v>128.57374477386469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10774.90225219726</v>
      </c>
      <c r="L226">
        <v>19082.807126998901</v>
      </c>
      <c r="M226">
        <v>9003.4732208252008</v>
      </c>
      <c r="N226">
        <v>4838.3199813961983</v>
      </c>
      <c r="O226">
        <v>12407.800680160519</v>
      </c>
      <c r="P226">
        <v>1329.871955871582</v>
      </c>
      <c r="Q226">
        <v>134.27644264698</v>
      </c>
      <c r="R226">
        <v>0</v>
      </c>
      <c r="S226">
        <v>0.44236532598733902</v>
      </c>
      <c r="T226">
        <v>0</v>
      </c>
      <c r="U226">
        <v>0</v>
      </c>
      <c r="V226">
        <v>0</v>
      </c>
      <c r="X226" s="2"/>
      <c r="AF226" s="10"/>
      <c r="AG226" s="10"/>
      <c r="AJ226" s="4"/>
      <c r="AK226" s="2"/>
      <c r="AL226" s="16">
        <v>51059</v>
      </c>
      <c r="AM226" t="s">
        <v>85</v>
      </c>
      <c r="AN226" s="16" t="s">
        <v>64</v>
      </c>
      <c r="AO226">
        <v>489.19491577148398</v>
      </c>
      <c r="AP226">
        <v>33.298701763153112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2788.5964813232399</v>
      </c>
      <c r="AW226">
        <v>2859.2495861053503</v>
      </c>
      <c r="AX226">
        <v>0</v>
      </c>
      <c r="AY226">
        <v>2685.8683705367198</v>
      </c>
      <c r="AZ226">
        <v>3735.2275819778497</v>
      </c>
      <c r="BA226">
        <v>438.94328236579912</v>
      </c>
      <c r="BB226">
        <v>312.68253135681198</v>
      </c>
      <c r="BC226">
        <v>0</v>
      </c>
      <c r="BD226">
        <v>14.7499399185181</v>
      </c>
      <c r="BE226">
        <v>0</v>
      </c>
      <c r="BF226">
        <v>0</v>
      </c>
      <c r="BG226">
        <v>0</v>
      </c>
      <c r="BI226" s="4"/>
      <c r="BT226" s="11"/>
    </row>
    <row r="227" spans="1:72" customFormat="1">
      <c r="A227" s="16">
        <v>51061</v>
      </c>
      <c r="B227" t="s">
        <v>86</v>
      </c>
      <c r="C227" s="16" t="s">
        <v>64</v>
      </c>
      <c r="D227">
        <v>1221499.9416656501</v>
      </c>
      <c r="E227">
        <v>99841.044873714505</v>
      </c>
      <c r="F227">
        <v>31.167132516056899</v>
      </c>
      <c r="G227">
        <v>0</v>
      </c>
      <c r="H227">
        <v>0</v>
      </c>
      <c r="I227">
        <v>0</v>
      </c>
      <c r="J227">
        <v>0</v>
      </c>
      <c r="K227">
        <v>231249.19369506859</v>
      </c>
      <c r="L227">
        <v>1030182.6769161229</v>
      </c>
      <c r="M227">
        <v>289697.31628418021</v>
      </c>
      <c r="N227">
        <v>22889.742368936491</v>
      </c>
      <c r="O227">
        <v>76515.516893386797</v>
      </c>
      <c r="P227">
        <v>113158.53210639951</v>
      </c>
      <c r="Q227">
        <v>591.09632665570803</v>
      </c>
      <c r="R227">
        <v>590457.22607421898</v>
      </c>
      <c r="S227">
        <v>225.11120223999001</v>
      </c>
      <c r="T227">
        <v>51543.634334564202</v>
      </c>
      <c r="U227">
        <v>0</v>
      </c>
      <c r="V227">
        <v>0</v>
      </c>
      <c r="X227" s="2"/>
      <c r="AF227" s="10"/>
      <c r="AG227" s="10"/>
      <c r="AJ227" s="4"/>
      <c r="AK227" s="2"/>
      <c r="AL227" s="16">
        <v>51061</v>
      </c>
      <c r="AM227" t="s">
        <v>86</v>
      </c>
      <c r="AN227" s="16" t="s">
        <v>64</v>
      </c>
      <c r="AO227">
        <v>116787.17675781299</v>
      </c>
      <c r="AP227">
        <v>17793.313733100891</v>
      </c>
      <c r="AQ227">
        <v>29240.621654001996</v>
      </c>
      <c r="AR227">
        <v>0</v>
      </c>
      <c r="AS227">
        <v>0</v>
      </c>
      <c r="AT227">
        <v>0</v>
      </c>
      <c r="AU227">
        <v>0</v>
      </c>
      <c r="AV227">
        <v>55318.9501647949</v>
      </c>
      <c r="AW227">
        <v>147627.2907714847</v>
      </c>
      <c r="AX227">
        <v>150604.33496093799</v>
      </c>
      <c r="AY227">
        <v>4271.1580332517624</v>
      </c>
      <c r="AZ227">
        <v>18108.008119583108</v>
      </c>
      <c r="BA227">
        <v>37349.260229110798</v>
      </c>
      <c r="BB227">
        <v>42289.964576244362</v>
      </c>
      <c r="BC227">
        <v>66459.663818359404</v>
      </c>
      <c r="BD227">
        <v>122434.30932617188</v>
      </c>
      <c r="BE227">
        <v>10125.569351196289</v>
      </c>
      <c r="BF227">
        <v>0</v>
      </c>
      <c r="BG227">
        <v>0</v>
      </c>
      <c r="BI227" s="4"/>
      <c r="BT227" s="11"/>
    </row>
    <row r="228" spans="1:72" customFormat="1">
      <c r="A228" s="16">
        <v>51065</v>
      </c>
      <c r="B228" t="s">
        <v>87</v>
      </c>
      <c r="C228" s="16" t="s">
        <v>64</v>
      </c>
      <c r="D228">
        <v>135052.8359375</v>
      </c>
      <c r="E228">
        <v>6058.466796875</v>
      </c>
      <c r="F228">
        <v>13.165633295844788</v>
      </c>
      <c r="G228">
        <v>0</v>
      </c>
      <c r="H228">
        <v>0</v>
      </c>
      <c r="I228">
        <v>0</v>
      </c>
      <c r="J228">
        <v>0</v>
      </c>
      <c r="K228">
        <v>49.390208959579404</v>
      </c>
      <c r="L228">
        <v>205416.0505112414</v>
      </c>
      <c r="M228">
        <v>65007.790329933145</v>
      </c>
      <c r="N228">
        <v>18797.574483811841</v>
      </c>
      <c r="O228">
        <v>19884.894535064712</v>
      </c>
      <c r="P228">
        <v>24550.437050819412</v>
      </c>
      <c r="Q228">
        <v>4158.1198337638007</v>
      </c>
      <c r="R228">
        <v>217.198448181152</v>
      </c>
      <c r="S228">
        <v>232.39159324765231</v>
      </c>
      <c r="T228">
        <v>10.45430320501328</v>
      </c>
      <c r="U228">
        <v>0</v>
      </c>
      <c r="V228">
        <v>0</v>
      </c>
      <c r="X228" s="2"/>
      <c r="AF228" s="10"/>
      <c r="AG228" s="10"/>
      <c r="AJ228" s="4"/>
      <c r="AK228" s="2"/>
      <c r="AL228" s="16">
        <v>51065</v>
      </c>
      <c r="AM228" t="s">
        <v>87</v>
      </c>
      <c r="AN228" s="16" t="s">
        <v>64</v>
      </c>
      <c r="AO228">
        <v>12915.13671875</v>
      </c>
      <c r="AP228">
        <v>1074.2156677246089</v>
      </c>
      <c r="AQ228">
        <v>1404.9335450431245</v>
      </c>
      <c r="AR228">
        <v>0</v>
      </c>
      <c r="AS228">
        <v>0</v>
      </c>
      <c r="AT228">
        <v>0</v>
      </c>
      <c r="AU228">
        <v>0</v>
      </c>
      <c r="AV228">
        <v>7.6871988773345903</v>
      </c>
      <c r="AW228">
        <v>10773.250885009769</v>
      </c>
      <c r="AX228">
        <v>5129.0048370361301</v>
      </c>
      <c r="AY228">
        <v>3555.3407815694763</v>
      </c>
      <c r="AZ228">
        <v>3789.9182014465296</v>
      </c>
      <c r="BA228">
        <v>6607.1807198524493</v>
      </c>
      <c r="BB228">
        <v>23019.725738637124</v>
      </c>
      <c r="BC228">
        <v>24.498828887939499</v>
      </c>
      <c r="BD228">
        <v>12373.924217224121</v>
      </c>
      <c r="BE228">
        <v>2.0376889109611529</v>
      </c>
      <c r="BF228">
        <v>0</v>
      </c>
      <c r="BG228">
        <v>0</v>
      </c>
      <c r="BI228" s="4"/>
      <c r="BT228" s="11"/>
    </row>
    <row r="229" spans="1:72" customFormat="1">
      <c r="A229" s="16">
        <v>51069</v>
      </c>
      <c r="B229" t="s">
        <v>21</v>
      </c>
      <c r="C229" s="16" t="s">
        <v>64</v>
      </c>
      <c r="D229">
        <v>216592.87792968799</v>
      </c>
      <c r="E229">
        <v>23524.220794677771</v>
      </c>
      <c r="F229">
        <v>10.1449828467239</v>
      </c>
      <c r="G229">
        <v>0</v>
      </c>
      <c r="H229">
        <v>0</v>
      </c>
      <c r="I229">
        <v>0</v>
      </c>
      <c r="J229">
        <v>0</v>
      </c>
      <c r="K229">
        <v>2163.7599658966051</v>
      </c>
      <c r="L229">
        <v>454233.76298284531</v>
      </c>
      <c r="M229">
        <v>8613.4722909927405</v>
      </c>
      <c r="N229">
        <v>7013.7349695637822</v>
      </c>
      <c r="O229">
        <v>348307.34221649182</v>
      </c>
      <c r="P229">
        <v>82452.424024581996</v>
      </c>
      <c r="Q229">
        <v>0</v>
      </c>
      <c r="R229">
        <v>64812.861206054702</v>
      </c>
      <c r="S229">
        <v>10.4777586758137</v>
      </c>
      <c r="T229">
        <v>7513.3239364624051</v>
      </c>
      <c r="U229">
        <v>0</v>
      </c>
      <c r="V229">
        <v>0</v>
      </c>
      <c r="X229" s="2"/>
      <c r="AF229" s="10"/>
      <c r="AG229" s="10"/>
      <c r="AJ229" s="4"/>
      <c r="AK229" s="2"/>
      <c r="AL229" s="16">
        <v>51069</v>
      </c>
      <c r="AM229" t="s">
        <v>21</v>
      </c>
      <c r="AN229" s="16" t="s">
        <v>64</v>
      </c>
      <c r="AO229">
        <v>21544.8984375</v>
      </c>
      <c r="AP229">
        <v>4364.8810424804706</v>
      </c>
      <c r="AQ229">
        <v>9476.6166592867248</v>
      </c>
      <c r="AR229">
        <v>0</v>
      </c>
      <c r="AS229">
        <v>0</v>
      </c>
      <c r="AT229">
        <v>0</v>
      </c>
      <c r="AU229">
        <v>0</v>
      </c>
      <c r="AV229">
        <v>165.78853225708008</v>
      </c>
      <c r="AW229">
        <v>68578.808967590288</v>
      </c>
      <c r="AX229">
        <v>41142.481689453103</v>
      </c>
      <c r="AY229">
        <v>1310.1060243397981</v>
      </c>
      <c r="AZ229">
        <v>77602.307825088501</v>
      </c>
      <c r="BA229">
        <v>19073.836328506499</v>
      </c>
      <c r="BB229">
        <v>0</v>
      </c>
      <c r="BC229">
        <v>7604.2213745117197</v>
      </c>
      <c r="BD229">
        <v>7724.2689743041992</v>
      </c>
      <c r="BE229">
        <v>1540.5742731094381</v>
      </c>
      <c r="BF229">
        <v>0</v>
      </c>
      <c r="BG229">
        <v>0</v>
      </c>
      <c r="BI229" s="4"/>
      <c r="BT229" s="11"/>
    </row>
    <row r="230" spans="1:72" customFormat="1">
      <c r="A230" s="16">
        <v>51071</v>
      </c>
      <c r="B230" t="s">
        <v>88</v>
      </c>
      <c r="C230" s="16" t="s">
        <v>64</v>
      </c>
      <c r="D230">
        <v>20331.537963867198</v>
      </c>
      <c r="E230">
        <v>789.78564262390103</v>
      </c>
      <c r="F230">
        <v>75.83680478526</v>
      </c>
      <c r="G230">
        <v>0</v>
      </c>
      <c r="H230">
        <v>0</v>
      </c>
      <c r="I230">
        <v>0</v>
      </c>
      <c r="J230">
        <v>0</v>
      </c>
      <c r="K230">
        <v>433.755922317505</v>
      </c>
      <c r="L230">
        <v>245809.14317798574</v>
      </c>
      <c r="M230">
        <v>136651.86230468799</v>
      </c>
      <c r="N230">
        <v>3743.679065704348</v>
      </c>
      <c r="O230">
        <v>18441.048708677292</v>
      </c>
      <c r="P230">
        <v>0</v>
      </c>
      <c r="Q230">
        <v>0</v>
      </c>
      <c r="R230">
        <v>26711.6826171875</v>
      </c>
      <c r="S230">
        <v>0</v>
      </c>
      <c r="T230">
        <v>1117.441822052002</v>
      </c>
      <c r="U230">
        <v>0</v>
      </c>
      <c r="V230">
        <v>0</v>
      </c>
      <c r="X230" s="2"/>
      <c r="AF230" s="10"/>
      <c r="AG230" s="10"/>
      <c r="AJ230" s="4"/>
      <c r="AK230" s="2"/>
      <c r="AL230" s="16">
        <v>51071</v>
      </c>
      <c r="AM230" t="s">
        <v>88</v>
      </c>
      <c r="AN230" s="16" t="s">
        <v>64</v>
      </c>
      <c r="AO230">
        <v>3130.353515625</v>
      </c>
      <c r="AP230">
        <v>224.49166107177729</v>
      </c>
      <c r="AQ230">
        <v>4827.4346847534198</v>
      </c>
      <c r="AR230">
        <v>0</v>
      </c>
      <c r="AS230">
        <v>0</v>
      </c>
      <c r="AT230">
        <v>0</v>
      </c>
      <c r="AU230">
        <v>0</v>
      </c>
      <c r="AV230">
        <v>90.309162139892607</v>
      </c>
      <c r="AW230">
        <v>42657.072525024392</v>
      </c>
      <c r="AX230">
        <v>2004.8887329101599</v>
      </c>
      <c r="AY230">
        <v>1186.7549691200302</v>
      </c>
      <c r="AZ230">
        <v>5743.46184748412</v>
      </c>
      <c r="BA230">
        <v>0</v>
      </c>
      <c r="BB230">
        <v>0</v>
      </c>
      <c r="BC230">
        <v>4850.8486328125</v>
      </c>
      <c r="BD230">
        <v>0</v>
      </c>
      <c r="BE230">
        <v>347.87609481811501</v>
      </c>
      <c r="BF230">
        <v>0</v>
      </c>
      <c r="BG230">
        <v>0</v>
      </c>
      <c r="BI230" s="4"/>
      <c r="BT230" s="11"/>
    </row>
    <row r="231" spans="1:72" customFormat="1">
      <c r="A231" s="16">
        <v>51073</v>
      </c>
      <c r="B231" t="s">
        <v>89</v>
      </c>
      <c r="C231" s="16" t="s">
        <v>64</v>
      </c>
      <c r="D231">
        <v>619366.33984375</v>
      </c>
      <c r="E231">
        <v>24710.445434570302</v>
      </c>
      <c r="F231">
        <v>166.940494537354</v>
      </c>
      <c r="G231">
        <v>0</v>
      </c>
      <c r="H231">
        <v>0</v>
      </c>
      <c r="I231">
        <v>0</v>
      </c>
      <c r="J231">
        <v>0</v>
      </c>
      <c r="K231">
        <v>0</v>
      </c>
      <c r="L231">
        <v>45113.876968383804</v>
      </c>
      <c r="M231">
        <v>10834.606140136701</v>
      </c>
      <c r="N231">
        <v>2908.7193378210122</v>
      </c>
      <c r="O231">
        <v>8762.5755605697595</v>
      </c>
      <c r="P231">
        <v>42538.596680641218</v>
      </c>
      <c r="Q231">
        <v>81593.911327362104</v>
      </c>
      <c r="R231">
        <v>4009.9694213867201</v>
      </c>
      <c r="S231">
        <v>15717.0637207031</v>
      </c>
      <c r="T231">
        <v>168.34697103500349</v>
      </c>
      <c r="U231">
        <v>0</v>
      </c>
      <c r="V231">
        <v>0</v>
      </c>
      <c r="X231" s="2"/>
      <c r="AF231" s="10"/>
      <c r="AG231" s="10"/>
      <c r="AJ231" s="4"/>
      <c r="AK231" s="2"/>
      <c r="AL231" s="16">
        <v>51073</v>
      </c>
      <c r="AM231" t="s">
        <v>89</v>
      </c>
      <c r="AN231" s="16" t="s">
        <v>64</v>
      </c>
      <c r="AO231">
        <v>43900.94921875</v>
      </c>
      <c r="AP231">
        <v>3319.8392333984402</v>
      </c>
      <c r="AQ231">
        <v>675.60754394531295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410.45559674501419</v>
      </c>
      <c r="AZ231">
        <v>1286.0221252441402</v>
      </c>
      <c r="BA231">
        <v>8157.9321708679199</v>
      </c>
      <c r="BB231">
        <v>28966.909481048599</v>
      </c>
      <c r="BC231">
        <v>335.24374389648398</v>
      </c>
      <c r="BD231">
        <v>52475.6875</v>
      </c>
      <c r="BE231">
        <v>25.351525068283109</v>
      </c>
      <c r="BF231">
        <v>0</v>
      </c>
      <c r="BG231">
        <v>0</v>
      </c>
      <c r="BI231" s="4"/>
      <c r="BT231" s="11"/>
    </row>
    <row r="232" spans="1:72" customFormat="1">
      <c r="A232" s="16">
        <v>51075</v>
      </c>
      <c r="B232" t="s">
        <v>90</v>
      </c>
      <c r="C232" s="16" t="s">
        <v>64</v>
      </c>
      <c r="D232">
        <v>370363.94140625</v>
      </c>
      <c r="E232">
        <v>51588.374023437602</v>
      </c>
      <c r="F232">
        <v>99.74317047416119</v>
      </c>
      <c r="G232">
        <v>0</v>
      </c>
      <c r="H232">
        <v>0</v>
      </c>
      <c r="I232">
        <v>0</v>
      </c>
      <c r="J232">
        <v>0</v>
      </c>
      <c r="K232">
        <v>1571.49365234375</v>
      </c>
      <c r="L232">
        <v>204321.67548656475</v>
      </c>
      <c r="M232">
        <v>97494.805900573701</v>
      </c>
      <c r="N232">
        <v>3324.5462643951232</v>
      </c>
      <c r="O232">
        <v>9486.5737600326502</v>
      </c>
      <c r="P232">
        <v>117313.69543647769</v>
      </c>
      <c r="Q232">
        <v>41250.975138515241</v>
      </c>
      <c r="R232">
        <v>122478.955566406</v>
      </c>
      <c r="S232">
        <v>2084.0684690475418</v>
      </c>
      <c r="T232">
        <v>18105.41459083552</v>
      </c>
      <c r="U232">
        <v>0</v>
      </c>
      <c r="V232">
        <v>0</v>
      </c>
      <c r="X232" s="2"/>
      <c r="AF232" s="10"/>
      <c r="AG232" s="10"/>
      <c r="AJ232" s="4"/>
      <c r="AK232" s="2"/>
      <c r="AL232" s="16">
        <v>51075</v>
      </c>
      <c r="AM232" t="s">
        <v>90</v>
      </c>
      <c r="AN232" s="16" t="s">
        <v>64</v>
      </c>
      <c r="AO232">
        <v>29502.05078125</v>
      </c>
      <c r="AP232">
        <v>8443.1765136718805</v>
      </c>
      <c r="AQ232">
        <v>2898.5195022486128</v>
      </c>
      <c r="AR232">
        <v>0</v>
      </c>
      <c r="AS232">
        <v>0</v>
      </c>
      <c r="AT232">
        <v>0</v>
      </c>
      <c r="AU232">
        <v>0</v>
      </c>
      <c r="AV232">
        <v>326.489990234375</v>
      </c>
      <c r="AW232">
        <v>36153.906265258825</v>
      </c>
      <c r="AX232">
        <v>194464.95800781299</v>
      </c>
      <c r="AY232">
        <v>683.78373792767559</v>
      </c>
      <c r="AZ232">
        <v>1975.0309991836571</v>
      </c>
      <c r="BA232">
        <v>30575.609529495217</v>
      </c>
      <c r="BB232">
        <v>64570.8157606124</v>
      </c>
      <c r="BC232">
        <v>11507.4255599976</v>
      </c>
      <c r="BD232">
        <v>26790.950073242191</v>
      </c>
      <c r="BE232">
        <v>3009.36036491394</v>
      </c>
      <c r="BF232">
        <v>0</v>
      </c>
      <c r="BG232">
        <v>0</v>
      </c>
      <c r="BI232" s="4"/>
      <c r="BT232" s="11"/>
    </row>
    <row r="233" spans="1:72" customFormat="1">
      <c r="A233" s="16">
        <v>51079</v>
      </c>
      <c r="B233" t="s">
        <v>91</v>
      </c>
      <c r="C233" s="16" t="s">
        <v>64</v>
      </c>
      <c r="D233">
        <v>36016.544677734397</v>
      </c>
      <c r="E233">
        <v>1294.698211669921</v>
      </c>
      <c r="F233">
        <v>27.790897482354882</v>
      </c>
      <c r="G233">
        <v>0</v>
      </c>
      <c r="H233">
        <v>0</v>
      </c>
      <c r="I233">
        <v>0</v>
      </c>
      <c r="J233">
        <v>0</v>
      </c>
      <c r="K233">
        <v>279.26989746093801</v>
      </c>
      <c r="L233">
        <v>170250.32401275609</v>
      </c>
      <c r="M233">
        <v>57611.102708816499</v>
      </c>
      <c r="N233">
        <v>2914.0299711227449</v>
      </c>
      <c r="O233">
        <v>10216.79515266419</v>
      </c>
      <c r="P233">
        <v>216.21512985229532</v>
      </c>
      <c r="Q233">
        <v>0</v>
      </c>
      <c r="R233">
        <v>752.175537109375</v>
      </c>
      <c r="S233">
        <v>26.232114285230622</v>
      </c>
      <c r="T233">
        <v>28.477664113044721</v>
      </c>
      <c r="U233">
        <v>0</v>
      </c>
      <c r="V233">
        <v>0</v>
      </c>
      <c r="X233" s="2"/>
      <c r="AF233" s="10"/>
      <c r="AG233" s="10"/>
      <c r="AJ233" s="4"/>
      <c r="AK233" s="2"/>
      <c r="AL233" s="16">
        <v>51079</v>
      </c>
      <c r="AM233" t="s">
        <v>91</v>
      </c>
      <c r="AN233" s="16" t="s">
        <v>64</v>
      </c>
      <c r="AO233">
        <v>4819.0654296875</v>
      </c>
      <c r="AP233">
        <v>328.02593994140619</v>
      </c>
      <c r="AQ233">
        <v>2841.3428354943148</v>
      </c>
      <c r="AR233">
        <v>0</v>
      </c>
      <c r="AS233">
        <v>0</v>
      </c>
      <c r="AT233">
        <v>0</v>
      </c>
      <c r="AU233">
        <v>0</v>
      </c>
      <c r="AV233">
        <v>64.304771423339801</v>
      </c>
      <c r="AW233">
        <v>25810.057960510298</v>
      </c>
      <c r="AX233">
        <v>48711.360595703103</v>
      </c>
      <c r="AY233">
        <v>869.84755337238278</v>
      </c>
      <c r="AZ233">
        <v>3108.0242033004743</v>
      </c>
      <c r="BA233">
        <v>117.33785533905031</v>
      </c>
      <c r="BB233">
        <v>0</v>
      </c>
      <c r="BC233">
        <v>118.70614624023401</v>
      </c>
      <c r="BD233">
        <v>1312.6713619232228</v>
      </c>
      <c r="BE233">
        <v>8.0801367759704608</v>
      </c>
      <c r="BF233">
        <v>0</v>
      </c>
      <c r="BG233">
        <v>0</v>
      </c>
      <c r="BI233" s="4"/>
      <c r="BT233" s="11"/>
    </row>
    <row r="234" spans="1:72" customFormat="1">
      <c r="A234" s="16">
        <v>51085</v>
      </c>
      <c r="B234" t="s">
        <v>92</v>
      </c>
      <c r="C234" s="16" t="s">
        <v>64</v>
      </c>
      <c r="D234">
        <v>1672841.6419677699</v>
      </c>
      <c r="E234">
        <v>84820.131121635408</v>
      </c>
      <c r="F234">
        <v>1570.8969358410181</v>
      </c>
      <c r="G234">
        <v>0</v>
      </c>
      <c r="H234">
        <v>0</v>
      </c>
      <c r="I234">
        <v>0</v>
      </c>
      <c r="J234">
        <v>0</v>
      </c>
      <c r="K234">
        <v>46878.7527008057</v>
      </c>
      <c r="L234">
        <v>459737.21342277538</v>
      </c>
      <c r="M234">
        <v>153289.35661506641</v>
      </c>
      <c r="N234">
        <v>46018.104916125521</v>
      </c>
      <c r="O234">
        <v>26088.90466859936</v>
      </c>
      <c r="P234">
        <v>160241.08439826919</v>
      </c>
      <c r="Q234">
        <v>1062004.4081195849</v>
      </c>
      <c r="R234">
        <v>69165.353515625</v>
      </c>
      <c r="S234">
        <v>60279.566778182983</v>
      </c>
      <c r="T234">
        <v>3723.9698181152362</v>
      </c>
      <c r="U234">
        <v>0</v>
      </c>
      <c r="V234">
        <v>0</v>
      </c>
      <c r="X234" s="2"/>
      <c r="AF234" s="10"/>
      <c r="AG234" s="10"/>
      <c r="AJ234" s="4"/>
      <c r="AK234" s="2"/>
      <c r="AL234" s="16">
        <v>51085</v>
      </c>
      <c r="AM234" t="s">
        <v>92</v>
      </c>
      <c r="AN234" s="16" t="s">
        <v>64</v>
      </c>
      <c r="AO234">
        <v>114834.95825195299</v>
      </c>
      <c r="AP234">
        <v>10924.68928146363</v>
      </c>
      <c r="AQ234">
        <v>7210.8013198692352</v>
      </c>
      <c r="AR234">
        <v>0</v>
      </c>
      <c r="AS234">
        <v>0</v>
      </c>
      <c r="AT234">
        <v>0</v>
      </c>
      <c r="AU234">
        <v>0</v>
      </c>
      <c r="AV234">
        <v>7292.1516265869195</v>
      </c>
      <c r="AW234">
        <v>83632.902709960894</v>
      </c>
      <c r="AX234">
        <v>35084.851806640603</v>
      </c>
      <c r="AY234">
        <v>5776.2266623973846</v>
      </c>
      <c r="AZ234">
        <v>3783.6880763471099</v>
      </c>
      <c r="BA234">
        <v>32358.501874446898</v>
      </c>
      <c r="BB234">
        <v>311722.67375946045</v>
      </c>
      <c r="BC234">
        <v>5581.16259765625</v>
      </c>
      <c r="BD234">
        <v>151536.76147460938</v>
      </c>
      <c r="BE234">
        <v>530.95656585693405</v>
      </c>
      <c r="BF234">
        <v>0</v>
      </c>
      <c r="BG234">
        <v>0</v>
      </c>
      <c r="BI234" s="4"/>
      <c r="BT234" s="11"/>
    </row>
    <row r="235" spans="1:72" customFormat="1">
      <c r="A235" s="16">
        <v>51087</v>
      </c>
      <c r="B235" t="s">
        <v>93</v>
      </c>
      <c r="C235" s="16" t="s">
        <v>64</v>
      </c>
      <c r="D235">
        <v>328482.87364196801</v>
      </c>
      <c r="E235">
        <v>6942.4061598032731</v>
      </c>
      <c r="F235">
        <v>4.183460972271857</v>
      </c>
      <c r="G235">
        <v>0</v>
      </c>
      <c r="H235">
        <v>0</v>
      </c>
      <c r="I235">
        <v>0</v>
      </c>
      <c r="J235">
        <v>0</v>
      </c>
      <c r="K235">
        <v>949.61762237548805</v>
      </c>
      <c r="L235">
        <v>60483.656826019251</v>
      </c>
      <c r="M235">
        <v>19345.082313537652</v>
      </c>
      <c r="N235">
        <v>9098.4332429300975</v>
      </c>
      <c r="O235">
        <v>5900.1016768217132</v>
      </c>
      <c r="P235">
        <v>89524.902693510099</v>
      </c>
      <c r="Q235">
        <v>24615.817881392319</v>
      </c>
      <c r="R235">
        <v>0</v>
      </c>
      <c r="S235">
        <v>6894.9098682403601</v>
      </c>
      <c r="T235">
        <v>0</v>
      </c>
      <c r="U235">
        <v>0</v>
      </c>
      <c r="V235">
        <v>0</v>
      </c>
      <c r="X235" s="2"/>
      <c r="AF235" s="10"/>
      <c r="AG235" s="10"/>
      <c r="AJ235" s="4"/>
      <c r="AK235" s="2"/>
      <c r="AL235" s="16">
        <v>51087</v>
      </c>
      <c r="AM235" t="s">
        <v>93</v>
      </c>
      <c r="AN235" s="16" t="s">
        <v>64</v>
      </c>
      <c r="AO235">
        <v>26129.130859375</v>
      </c>
      <c r="AP235">
        <v>1066.3853507041929</v>
      </c>
      <c r="AQ235">
        <v>24.410659253597235</v>
      </c>
      <c r="AR235">
        <v>0</v>
      </c>
      <c r="AS235">
        <v>0</v>
      </c>
      <c r="AT235">
        <v>0</v>
      </c>
      <c r="AU235">
        <v>0</v>
      </c>
      <c r="AV235">
        <v>54.495375156402559</v>
      </c>
      <c r="AW235">
        <v>23228.022836685181</v>
      </c>
      <c r="AX235">
        <v>11871.294433593799</v>
      </c>
      <c r="AY235">
        <v>1097.4415554918858</v>
      </c>
      <c r="AZ235">
        <v>614.86231815814938</v>
      </c>
      <c r="BA235">
        <v>15002.851313114119</v>
      </c>
      <c r="BB235">
        <v>13512.888418912869</v>
      </c>
      <c r="BC235">
        <v>0</v>
      </c>
      <c r="BD235">
        <v>33191.457092285164</v>
      </c>
      <c r="BE235">
        <v>0</v>
      </c>
      <c r="BF235">
        <v>0</v>
      </c>
      <c r="BG235">
        <v>0</v>
      </c>
      <c r="BI235" s="4"/>
      <c r="BT235" s="11"/>
    </row>
    <row r="236" spans="1:72" customFormat="1">
      <c r="A236" s="16">
        <v>51091</v>
      </c>
      <c r="B236" t="s">
        <v>94</v>
      </c>
      <c r="C236" s="16" t="s">
        <v>64</v>
      </c>
      <c r="D236">
        <v>0</v>
      </c>
      <c r="E236">
        <v>0</v>
      </c>
      <c r="F236">
        <v>292.05866186250898</v>
      </c>
      <c r="G236">
        <v>0</v>
      </c>
      <c r="H236">
        <v>0</v>
      </c>
      <c r="I236">
        <v>0</v>
      </c>
      <c r="J236">
        <v>0</v>
      </c>
      <c r="K236">
        <v>434.74805641174333</v>
      </c>
      <c r="L236">
        <v>234231.79444885271</v>
      </c>
      <c r="M236">
        <v>328360.81825256371</v>
      </c>
      <c r="N236">
        <v>3631.3075799941998</v>
      </c>
      <c r="O236">
        <v>2735.5913772583099</v>
      </c>
      <c r="P236">
        <v>19534.695770263672</v>
      </c>
      <c r="Q236">
        <v>6957.6209526062003</v>
      </c>
      <c r="R236">
        <v>0</v>
      </c>
      <c r="S236">
        <v>0</v>
      </c>
      <c r="T236">
        <v>0</v>
      </c>
      <c r="U236">
        <v>0</v>
      </c>
      <c r="V236">
        <v>0</v>
      </c>
      <c r="X236" s="2"/>
      <c r="AF236" s="10"/>
      <c r="AG236" s="10"/>
      <c r="AJ236" s="4"/>
      <c r="AK236" s="2"/>
      <c r="AL236" s="16">
        <v>51091</v>
      </c>
      <c r="AM236" t="s">
        <v>94</v>
      </c>
      <c r="AN236" s="16" t="s">
        <v>64</v>
      </c>
      <c r="AO236">
        <v>0</v>
      </c>
      <c r="AP236">
        <v>0</v>
      </c>
      <c r="AQ236">
        <v>6945.8319702148401</v>
      </c>
      <c r="AR236">
        <v>0</v>
      </c>
      <c r="AS236">
        <v>0</v>
      </c>
      <c r="AT236">
        <v>0</v>
      </c>
      <c r="AU236">
        <v>0</v>
      </c>
      <c r="AV236">
        <v>145.09218597412101</v>
      </c>
      <c r="AW236">
        <v>86110.093017578198</v>
      </c>
      <c r="AX236">
        <v>25819.070564269994</v>
      </c>
      <c r="AY236">
        <v>899.14898347854603</v>
      </c>
      <c r="AZ236">
        <v>1632.475730895997</v>
      </c>
      <c r="BA236">
        <v>13297.96929931641</v>
      </c>
      <c r="BB236">
        <v>14112.410461425799</v>
      </c>
      <c r="BC236">
        <v>0</v>
      </c>
      <c r="BD236">
        <v>0</v>
      </c>
      <c r="BE236">
        <v>0</v>
      </c>
      <c r="BF236">
        <v>0</v>
      </c>
      <c r="BG236">
        <v>0</v>
      </c>
      <c r="BI236" s="4"/>
      <c r="BT236" s="11"/>
    </row>
    <row r="237" spans="1:72" customFormat="1">
      <c r="A237" s="16">
        <v>51093</v>
      </c>
      <c r="B237" t="s">
        <v>95</v>
      </c>
      <c r="C237" s="16" t="s">
        <v>64</v>
      </c>
      <c r="D237">
        <v>228216.152252197</v>
      </c>
      <c r="E237">
        <v>3555.9257786273911</v>
      </c>
      <c r="F237">
        <v>52.687839508056598</v>
      </c>
      <c r="G237">
        <v>0</v>
      </c>
      <c r="H237">
        <v>0</v>
      </c>
      <c r="I237">
        <v>0</v>
      </c>
      <c r="J237">
        <v>0</v>
      </c>
      <c r="K237">
        <v>1233879.8311767629</v>
      </c>
      <c r="L237">
        <v>74594.490936279297</v>
      </c>
      <c r="M237">
        <v>75061.569580078096</v>
      </c>
      <c r="N237">
        <v>12979.123681306804</v>
      </c>
      <c r="O237">
        <v>46419.476181447535</v>
      </c>
      <c r="P237">
        <v>535318.20516967808</v>
      </c>
      <c r="Q237">
        <v>440637.856590271</v>
      </c>
      <c r="R237">
        <v>27026.180175781301</v>
      </c>
      <c r="S237">
        <v>86138.484375</v>
      </c>
      <c r="T237">
        <v>448.7947769165043</v>
      </c>
      <c r="U237">
        <v>0</v>
      </c>
      <c r="V237">
        <v>0</v>
      </c>
      <c r="X237" s="2"/>
      <c r="AF237" s="10"/>
      <c r="AG237" s="10"/>
      <c r="AJ237" s="4"/>
      <c r="AK237" s="2"/>
      <c r="AL237" s="16">
        <v>51093</v>
      </c>
      <c r="AM237" t="s">
        <v>95</v>
      </c>
      <c r="AN237" s="16" t="s">
        <v>64</v>
      </c>
      <c r="AO237">
        <v>14320.975219726601</v>
      </c>
      <c r="AP237">
        <v>416.936942458153</v>
      </c>
      <c r="AQ237">
        <v>95.598358154296903</v>
      </c>
      <c r="AR237">
        <v>0</v>
      </c>
      <c r="AS237">
        <v>0</v>
      </c>
      <c r="AT237">
        <v>0</v>
      </c>
      <c r="AU237">
        <v>0</v>
      </c>
      <c r="AV237">
        <v>264689.78663444519</v>
      </c>
      <c r="AW237">
        <v>0</v>
      </c>
      <c r="AX237">
        <v>0</v>
      </c>
      <c r="AY237">
        <v>950.54998794198013</v>
      </c>
      <c r="AZ237">
        <v>5128.5098863840103</v>
      </c>
      <c r="BA237">
        <v>83486.399377822905</v>
      </c>
      <c r="BB237">
        <v>84745.747936248794</v>
      </c>
      <c r="BC237">
        <v>1951.77404785156</v>
      </c>
      <c r="BD237">
        <v>128941.0625</v>
      </c>
      <c r="BE237">
        <v>56.823407173156696</v>
      </c>
      <c r="BF237">
        <v>0</v>
      </c>
      <c r="BG237">
        <v>0</v>
      </c>
      <c r="BI237" s="4"/>
      <c r="BT237" s="11"/>
    </row>
    <row r="238" spans="1:72" customFormat="1">
      <c r="A238" s="16">
        <v>51095</v>
      </c>
      <c r="B238" t="s">
        <v>96</v>
      </c>
      <c r="C238" s="16" t="s">
        <v>64</v>
      </c>
      <c r="D238">
        <v>90526.906738281294</v>
      </c>
      <c r="E238">
        <v>3143.63282775879</v>
      </c>
      <c r="F238">
        <v>0</v>
      </c>
      <c r="G238">
        <v>0</v>
      </c>
      <c r="H238">
        <v>0</v>
      </c>
      <c r="I238">
        <v>0</v>
      </c>
      <c r="J238">
        <v>0</v>
      </c>
      <c r="K238">
        <v>2886.0007629394499</v>
      </c>
      <c r="L238">
        <v>56400.376567840605</v>
      </c>
      <c r="M238">
        <v>10468.6194000244</v>
      </c>
      <c r="N238">
        <v>5613.2222910374412</v>
      </c>
      <c r="O238">
        <v>7505.0104577541297</v>
      </c>
      <c r="P238">
        <v>858.15711212158203</v>
      </c>
      <c r="Q238">
        <v>0</v>
      </c>
      <c r="R238">
        <v>0</v>
      </c>
      <c r="S238">
        <v>35.1226453781128</v>
      </c>
      <c r="T238">
        <v>0</v>
      </c>
      <c r="U238">
        <v>0</v>
      </c>
      <c r="V238">
        <v>0</v>
      </c>
      <c r="X238" s="2"/>
      <c r="AF238" s="10"/>
      <c r="AG238" s="10"/>
      <c r="AJ238" s="4"/>
      <c r="AK238" s="2"/>
      <c r="AL238" s="16">
        <v>51095</v>
      </c>
      <c r="AM238" t="s">
        <v>96</v>
      </c>
      <c r="AN238" s="16" t="s">
        <v>64</v>
      </c>
      <c r="AO238">
        <v>13437.759765625</v>
      </c>
      <c r="AP238">
        <v>914.68690490722702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546.93566894531295</v>
      </c>
      <c r="AW238">
        <v>6940.5132942199698</v>
      </c>
      <c r="AX238">
        <v>0</v>
      </c>
      <c r="AY238">
        <v>1328.6562833189923</v>
      </c>
      <c r="AZ238">
        <v>2515.955188274384</v>
      </c>
      <c r="BA238">
        <v>328.07928466796898</v>
      </c>
      <c r="BB238">
        <v>0</v>
      </c>
      <c r="BC238">
        <v>0</v>
      </c>
      <c r="BD238">
        <v>218.96102905273401</v>
      </c>
      <c r="BE238">
        <v>0</v>
      </c>
      <c r="BF238">
        <v>0</v>
      </c>
      <c r="BG238">
        <v>0</v>
      </c>
      <c r="BI238" s="4"/>
      <c r="BT238" s="11"/>
    </row>
    <row r="239" spans="1:72" customFormat="1">
      <c r="A239" s="16">
        <v>51097</v>
      </c>
      <c r="B239" t="s">
        <v>97</v>
      </c>
      <c r="C239" s="16" t="s">
        <v>64</v>
      </c>
      <c r="D239">
        <v>1163270.46875</v>
      </c>
      <c r="E239">
        <v>15656.5322265625</v>
      </c>
      <c r="F239">
        <v>6.466772271232915</v>
      </c>
      <c r="G239">
        <v>0</v>
      </c>
      <c r="H239">
        <v>0</v>
      </c>
      <c r="I239">
        <v>0</v>
      </c>
      <c r="J239">
        <v>0</v>
      </c>
      <c r="K239">
        <v>4083.28930664063</v>
      </c>
      <c r="L239">
        <v>47603.516203880281</v>
      </c>
      <c r="M239">
        <v>17762.7024879456</v>
      </c>
      <c r="N239">
        <v>2916.9291072487808</v>
      </c>
      <c r="O239">
        <v>5317.3730521202096</v>
      </c>
      <c r="P239">
        <v>0</v>
      </c>
      <c r="Q239">
        <v>756035.53392100381</v>
      </c>
      <c r="R239">
        <v>167614.359375</v>
      </c>
      <c r="S239">
        <v>31355.849578857422</v>
      </c>
      <c r="T239">
        <v>2333.5943908691397</v>
      </c>
      <c r="U239">
        <v>0</v>
      </c>
      <c r="V239">
        <v>0</v>
      </c>
      <c r="X239" s="2"/>
      <c r="AF239" s="10"/>
      <c r="AG239" s="10"/>
      <c r="AJ239" s="4"/>
      <c r="AK239" s="2"/>
      <c r="AL239" s="16">
        <v>51097</v>
      </c>
      <c r="AM239" t="s">
        <v>97</v>
      </c>
      <c r="AN239" s="16" t="s">
        <v>64</v>
      </c>
      <c r="AO239">
        <v>84959.6640625</v>
      </c>
      <c r="AP239">
        <v>2754.54833984375</v>
      </c>
      <c r="AQ239">
        <v>1117.7528308257461</v>
      </c>
      <c r="AR239">
        <v>0</v>
      </c>
      <c r="AS239">
        <v>0</v>
      </c>
      <c r="AT239">
        <v>0</v>
      </c>
      <c r="AU239">
        <v>0</v>
      </c>
      <c r="AV239">
        <v>905.77154541015602</v>
      </c>
      <c r="AW239">
        <v>21221.750391006481</v>
      </c>
      <c r="AX239">
        <v>18360.795410156301</v>
      </c>
      <c r="AY239">
        <v>478.82832510769362</v>
      </c>
      <c r="AZ239">
        <v>1369.467565536499</v>
      </c>
      <c r="BA239">
        <v>0</v>
      </c>
      <c r="BB239">
        <v>283193.72092437698</v>
      </c>
      <c r="BC239">
        <v>14438.9814453125</v>
      </c>
      <c r="BD239">
        <v>88628.21435546875</v>
      </c>
      <c r="BE239">
        <v>375.29013824462902</v>
      </c>
      <c r="BF239">
        <v>0</v>
      </c>
      <c r="BG239">
        <v>0</v>
      </c>
      <c r="BI239" s="4"/>
      <c r="BT239" s="11"/>
    </row>
    <row r="240" spans="1:72" customFormat="1">
      <c r="A240" s="16">
        <v>51099</v>
      </c>
      <c r="B240" t="s">
        <v>98</v>
      </c>
      <c r="C240" s="16" t="s">
        <v>64</v>
      </c>
      <c r="D240">
        <v>194393.037109375</v>
      </c>
      <c r="E240">
        <v>4503.8230743408203</v>
      </c>
      <c r="F240">
        <v>30.831775678321765</v>
      </c>
      <c r="G240">
        <v>0</v>
      </c>
      <c r="H240">
        <v>0</v>
      </c>
      <c r="I240">
        <v>0</v>
      </c>
      <c r="J240">
        <v>0</v>
      </c>
      <c r="K240">
        <v>6222.4896221160898</v>
      </c>
      <c r="L240">
        <v>115809.58379268646</v>
      </c>
      <c r="M240">
        <v>54177.30071258542</v>
      </c>
      <c r="N240">
        <v>7649.9096342027233</v>
      </c>
      <c r="O240">
        <v>16601.63101229072</v>
      </c>
      <c r="P240">
        <v>21093.882507324182</v>
      </c>
      <c r="Q240">
        <v>33349.940028727971</v>
      </c>
      <c r="R240">
        <v>196.66125488281301</v>
      </c>
      <c r="S240">
        <v>3164.8541998863243</v>
      </c>
      <c r="T240">
        <v>4.7873140871524793</v>
      </c>
      <c r="U240">
        <v>0</v>
      </c>
      <c r="V240">
        <v>0</v>
      </c>
      <c r="X240" s="2"/>
      <c r="AF240" s="10"/>
      <c r="AG240" s="10"/>
      <c r="AJ240" s="4"/>
      <c r="AK240" s="2"/>
      <c r="AL240" s="16">
        <v>51099</v>
      </c>
      <c r="AM240" t="s">
        <v>98</v>
      </c>
      <c r="AN240" s="16" t="s">
        <v>64</v>
      </c>
      <c r="AO240">
        <v>17906.55859375</v>
      </c>
      <c r="AP240">
        <v>787.68647766113304</v>
      </c>
      <c r="AQ240">
        <v>196.29869413375843</v>
      </c>
      <c r="AR240">
        <v>0</v>
      </c>
      <c r="AS240">
        <v>0</v>
      </c>
      <c r="AT240">
        <v>0</v>
      </c>
      <c r="AU240">
        <v>0</v>
      </c>
      <c r="AV240">
        <v>873.23956584930454</v>
      </c>
      <c r="AW240">
        <v>40589.418090820298</v>
      </c>
      <c r="AX240">
        <v>28279.3037109375</v>
      </c>
      <c r="AY240">
        <v>1123.3745247274621</v>
      </c>
      <c r="AZ240">
        <v>3498.5498446226102</v>
      </c>
      <c r="BA240">
        <v>5547.9353370666504</v>
      </c>
      <c r="BB240">
        <v>19833.174471259099</v>
      </c>
      <c r="BC240">
        <v>21.366996765136701</v>
      </c>
      <c r="BD240">
        <v>16623.668090820313</v>
      </c>
      <c r="BE240">
        <v>0.93990617990493697</v>
      </c>
      <c r="BF240">
        <v>0</v>
      </c>
      <c r="BG240">
        <v>0</v>
      </c>
      <c r="BI240" s="4"/>
      <c r="BT240" s="11"/>
    </row>
    <row r="241" spans="1:72" customFormat="1">
      <c r="A241" s="16">
        <v>51101</v>
      </c>
      <c r="B241" t="s">
        <v>99</v>
      </c>
      <c r="C241" s="16" t="s">
        <v>64</v>
      </c>
      <c r="D241">
        <v>1077971.8984375</v>
      </c>
      <c r="E241">
        <v>90484.902099609419</v>
      </c>
      <c r="F241">
        <v>263.65509796142561</v>
      </c>
      <c r="G241">
        <v>0</v>
      </c>
      <c r="H241">
        <v>0</v>
      </c>
      <c r="I241">
        <v>0</v>
      </c>
      <c r="J241">
        <v>0</v>
      </c>
      <c r="K241">
        <v>86529.933902740464</v>
      </c>
      <c r="L241">
        <v>103525.9630279541</v>
      </c>
      <c r="M241">
        <v>16436.596630096432</v>
      </c>
      <c r="N241">
        <v>9844.2444149330277</v>
      </c>
      <c r="O241">
        <v>3198.1000862121628</v>
      </c>
      <c r="P241">
        <v>341888.83012771566</v>
      </c>
      <c r="Q241">
        <v>163902.0048457977</v>
      </c>
      <c r="R241">
        <v>16075.308105468799</v>
      </c>
      <c r="S241">
        <v>17083.563842773441</v>
      </c>
      <c r="T241">
        <v>1394.678783416753</v>
      </c>
      <c r="U241">
        <v>0</v>
      </c>
      <c r="V241">
        <v>0</v>
      </c>
      <c r="X241" s="2"/>
      <c r="AF241" s="10"/>
      <c r="AG241" s="10"/>
      <c r="AJ241" s="4"/>
      <c r="AK241" s="2"/>
      <c r="AL241" s="16">
        <v>51101</v>
      </c>
      <c r="AM241" t="s">
        <v>99</v>
      </c>
      <c r="AN241" s="16" t="s">
        <v>64</v>
      </c>
      <c r="AO241">
        <v>82700.1640625</v>
      </c>
      <c r="AP241">
        <v>13417.40600585938</v>
      </c>
      <c r="AQ241">
        <v>1522.8179626464869</v>
      </c>
      <c r="AR241">
        <v>0</v>
      </c>
      <c r="AS241">
        <v>0</v>
      </c>
      <c r="AT241">
        <v>0</v>
      </c>
      <c r="AU241">
        <v>0</v>
      </c>
      <c r="AV241">
        <v>20471.59270477292</v>
      </c>
      <c r="AW241">
        <v>91167.875</v>
      </c>
      <c r="AX241">
        <v>23444.841308593801</v>
      </c>
      <c r="AY241">
        <v>981.62987278448463</v>
      </c>
      <c r="AZ241">
        <v>590.98018264770462</v>
      </c>
      <c r="BA241">
        <v>60832.565150260903</v>
      </c>
      <c r="BB241">
        <v>100800.0284805297</v>
      </c>
      <c r="BC241">
        <v>1454.62634277344</v>
      </c>
      <c r="BD241">
        <v>81403.66845703125</v>
      </c>
      <c r="BE241">
        <v>236.001104354858</v>
      </c>
      <c r="BF241">
        <v>0</v>
      </c>
      <c r="BG241">
        <v>0</v>
      </c>
      <c r="BI241" s="4"/>
      <c r="BT241" s="11"/>
    </row>
    <row r="242" spans="1:72" customFormat="1">
      <c r="A242" s="16">
        <v>51103</v>
      </c>
      <c r="B242" t="s">
        <v>100</v>
      </c>
      <c r="C242" s="16" t="s">
        <v>64</v>
      </c>
      <c r="D242">
        <v>289640.298828125</v>
      </c>
      <c r="E242">
        <v>9971.2599487304687</v>
      </c>
      <c r="F242">
        <v>909.17855072021507</v>
      </c>
      <c r="G242">
        <v>0</v>
      </c>
      <c r="H242">
        <v>0</v>
      </c>
      <c r="I242">
        <v>0</v>
      </c>
      <c r="J242">
        <v>0</v>
      </c>
      <c r="K242">
        <v>0</v>
      </c>
      <c r="L242">
        <v>40869.938336372361</v>
      </c>
      <c r="M242">
        <v>17221.917232513431</v>
      </c>
      <c r="N242">
        <v>1080.3869674205735</v>
      </c>
      <c r="O242">
        <v>9306.73878097534</v>
      </c>
      <c r="P242">
        <v>0</v>
      </c>
      <c r="Q242">
        <v>323166.30067884899</v>
      </c>
      <c r="R242">
        <v>71.394155502319293</v>
      </c>
      <c r="S242">
        <v>9927.3980712890698</v>
      </c>
      <c r="T242">
        <v>2.4858378544449851</v>
      </c>
      <c r="U242">
        <v>0</v>
      </c>
      <c r="V242">
        <v>0</v>
      </c>
      <c r="X242" s="2"/>
      <c r="AF242" s="10"/>
      <c r="AG242" s="10"/>
      <c r="AJ242" s="4"/>
      <c r="AK242" s="2"/>
      <c r="AL242" s="16">
        <v>51103</v>
      </c>
      <c r="AM242" t="s">
        <v>100</v>
      </c>
      <c r="AN242" s="16" t="s">
        <v>64</v>
      </c>
      <c r="AO242">
        <v>20309.11328125</v>
      </c>
      <c r="AP242">
        <v>2312.5748901367201</v>
      </c>
      <c r="AQ242">
        <v>2330.6948394775391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20126.130531311079</v>
      </c>
      <c r="AX242">
        <v>12713.716278076181</v>
      </c>
      <c r="AY242">
        <v>177.12624931335429</v>
      </c>
      <c r="AZ242">
        <v>2337.7135848999001</v>
      </c>
      <c r="BA242">
        <v>0</v>
      </c>
      <c r="BB242">
        <v>94952.434014618397</v>
      </c>
      <c r="BC242">
        <v>5.9045643806457502</v>
      </c>
      <c r="BD242">
        <v>20995.46966552734</v>
      </c>
      <c r="BE242">
        <v>0.40191425010561938</v>
      </c>
      <c r="BF242">
        <v>0</v>
      </c>
      <c r="BG242">
        <v>0</v>
      </c>
      <c r="BI242" s="4"/>
      <c r="BT242" s="11"/>
    </row>
    <row r="243" spans="1:72" customFormat="1">
      <c r="A243" s="16">
        <v>51107</v>
      </c>
      <c r="B243" t="s">
        <v>101</v>
      </c>
      <c r="C243" s="16" t="s">
        <v>64</v>
      </c>
      <c r="D243">
        <v>864615.87585449195</v>
      </c>
      <c r="E243">
        <v>49645.545949935906</v>
      </c>
      <c r="F243">
        <v>28.4370843692741</v>
      </c>
      <c r="G243">
        <v>0</v>
      </c>
      <c r="H243">
        <v>0</v>
      </c>
      <c r="I243">
        <v>0</v>
      </c>
      <c r="J243">
        <v>0</v>
      </c>
      <c r="K243">
        <v>68849.271713256836</v>
      </c>
      <c r="L243">
        <v>789799.755859375</v>
      </c>
      <c r="M243">
        <v>235272.38916015599</v>
      </c>
      <c r="N243">
        <v>39984.225259363673</v>
      </c>
      <c r="O243">
        <v>144326.11806863581</v>
      </c>
      <c r="P243">
        <v>266660.51057434082</v>
      </c>
      <c r="Q243">
        <v>0</v>
      </c>
      <c r="R243">
        <v>52598.617553710901</v>
      </c>
      <c r="S243">
        <v>220.09529876708999</v>
      </c>
      <c r="T243">
        <v>3237.9943900108351</v>
      </c>
      <c r="U243">
        <v>0</v>
      </c>
      <c r="V243">
        <v>0</v>
      </c>
      <c r="X243" s="2"/>
      <c r="AF243" s="10"/>
      <c r="AG243" s="10"/>
      <c r="AJ243" s="4"/>
      <c r="AK243" s="2"/>
      <c r="AL243" s="16">
        <v>51107</v>
      </c>
      <c r="AM243" t="s">
        <v>101</v>
      </c>
      <c r="AN243" s="16" t="s">
        <v>64</v>
      </c>
      <c r="AO243">
        <v>99531.709472656294</v>
      </c>
      <c r="AP243">
        <v>10605.699382781981</v>
      </c>
      <c r="AQ243">
        <v>11299.8771972656</v>
      </c>
      <c r="AR243">
        <v>0</v>
      </c>
      <c r="AS243">
        <v>0</v>
      </c>
      <c r="AT243">
        <v>0</v>
      </c>
      <c r="AU243">
        <v>0</v>
      </c>
      <c r="AV243">
        <v>13427.672821044929</v>
      </c>
      <c r="AW243">
        <v>63595.625122070298</v>
      </c>
      <c r="AX243">
        <v>0</v>
      </c>
      <c r="AY243">
        <v>7067.0756506621856</v>
      </c>
      <c r="AZ243">
        <v>33258.61261159178</v>
      </c>
      <c r="BA243">
        <v>71674.194746017398</v>
      </c>
      <c r="BB243">
        <v>0</v>
      </c>
      <c r="BC243">
        <v>6949.67041015625</v>
      </c>
      <c r="BD243">
        <v>62724.34765625</v>
      </c>
      <c r="BE243">
        <v>740.52843809127796</v>
      </c>
      <c r="BF243">
        <v>0</v>
      </c>
      <c r="BG243">
        <v>0</v>
      </c>
      <c r="BI243" s="4"/>
      <c r="BT243" s="11"/>
    </row>
    <row r="244" spans="1:72" customFormat="1">
      <c r="A244" s="16">
        <v>51109</v>
      </c>
      <c r="B244" t="s">
        <v>102</v>
      </c>
      <c r="C244" s="16" t="s">
        <v>64</v>
      </c>
      <c r="D244">
        <v>150332.07312774699</v>
      </c>
      <c r="E244">
        <v>16372.39650058744</v>
      </c>
      <c r="F244">
        <v>396.03008633254461</v>
      </c>
      <c r="G244">
        <v>0</v>
      </c>
      <c r="H244">
        <v>0</v>
      </c>
      <c r="I244">
        <v>0</v>
      </c>
      <c r="J244">
        <v>0</v>
      </c>
      <c r="K244">
        <v>585.43620300293003</v>
      </c>
      <c r="L244">
        <v>596026.96644496918</v>
      </c>
      <c r="M244">
        <v>121655.10199737549</v>
      </c>
      <c r="N244">
        <v>17241.722663164099</v>
      </c>
      <c r="O244">
        <v>25263.587805390329</v>
      </c>
      <c r="P244">
        <v>51582.662750244097</v>
      </c>
      <c r="Q244">
        <v>26887.261653296602</v>
      </c>
      <c r="R244">
        <v>41901.813293457002</v>
      </c>
      <c r="S244">
        <v>3441.1033926010182</v>
      </c>
      <c r="T244">
        <v>4890.4382991790699</v>
      </c>
      <c r="U244">
        <v>0</v>
      </c>
      <c r="V244">
        <v>0</v>
      </c>
      <c r="X244" s="2"/>
      <c r="AF244" s="10"/>
      <c r="AG244" s="10"/>
      <c r="AJ244" s="4"/>
      <c r="AK244" s="2"/>
      <c r="AL244" s="16">
        <v>51109</v>
      </c>
      <c r="AM244" t="s">
        <v>102</v>
      </c>
      <c r="AN244" s="16" t="s">
        <v>64</v>
      </c>
      <c r="AO244">
        <v>14367.8564910889</v>
      </c>
      <c r="AP244">
        <v>2905.3118674755069</v>
      </c>
      <c r="AQ244">
        <v>5376.4686618251762</v>
      </c>
      <c r="AR244">
        <v>0</v>
      </c>
      <c r="AS244">
        <v>0</v>
      </c>
      <c r="AT244">
        <v>0</v>
      </c>
      <c r="AU244">
        <v>0</v>
      </c>
      <c r="AV244">
        <v>106.405490875244</v>
      </c>
      <c r="AW244">
        <v>250860.95130920369</v>
      </c>
      <c r="AX244">
        <v>137657.52734375</v>
      </c>
      <c r="AY244">
        <v>2956.7639126181562</v>
      </c>
      <c r="AZ244">
        <v>5118.4234816730004</v>
      </c>
      <c r="BA244">
        <v>15357.340734481819</v>
      </c>
      <c r="BB244">
        <v>36460.891584396377</v>
      </c>
      <c r="BC244">
        <v>4699.7546386718795</v>
      </c>
      <c r="BD244">
        <v>36768.161254882813</v>
      </c>
      <c r="BE244">
        <v>950.33224773407005</v>
      </c>
      <c r="BF244">
        <v>0</v>
      </c>
      <c r="BG244">
        <v>0</v>
      </c>
      <c r="BI244" s="4"/>
      <c r="BT244" s="11"/>
    </row>
    <row r="245" spans="1:72" customFormat="1">
      <c r="A245" s="16">
        <v>51113</v>
      </c>
      <c r="B245" t="s">
        <v>103</v>
      </c>
      <c r="C245" s="16" t="s">
        <v>64</v>
      </c>
      <c r="D245">
        <v>630853.90234375</v>
      </c>
      <c r="E245">
        <v>62210.430664062602</v>
      </c>
      <c r="F245">
        <v>866.04830817533411</v>
      </c>
      <c r="G245">
        <v>0</v>
      </c>
      <c r="H245">
        <v>0</v>
      </c>
      <c r="I245">
        <v>0</v>
      </c>
      <c r="J245">
        <v>0</v>
      </c>
      <c r="K245">
        <v>48131.457252502398</v>
      </c>
      <c r="L245">
        <v>608914.37613677979</v>
      </c>
      <c r="M245">
        <v>265273.4019165042</v>
      </c>
      <c r="N245">
        <v>17199.731607735135</v>
      </c>
      <c r="O245">
        <v>26074.666666030898</v>
      </c>
      <c r="P245">
        <v>38591.5079421997</v>
      </c>
      <c r="Q245">
        <v>20271.684543501597</v>
      </c>
      <c r="R245">
        <v>111862.916625977</v>
      </c>
      <c r="S245">
        <v>6137.9160623550442</v>
      </c>
      <c r="T245">
        <v>11782.51260089875</v>
      </c>
      <c r="U245">
        <v>0</v>
      </c>
      <c r="V245">
        <v>0</v>
      </c>
      <c r="X245" s="2"/>
      <c r="AF245" s="10"/>
      <c r="AG245" s="10"/>
      <c r="AJ245" s="4"/>
      <c r="AK245" s="2"/>
      <c r="AL245" s="16">
        <v>51113</v>
      </c>
      <c r="AM245" t="s">
        <v>103</v>
      </c>
      <c r="AN245" s="16" t="s">
        <v>64</v>
      </c>
      <c r="AO245">
        <v>63803.61328125</v>
      </c>
      <c r="AP245">
        <v>11726.60620117188</v>
      </c>
      <c r="AQ245">
        <v>19644.165787559934</v>
      </c>
      <c r="AR245">
        <v>0</v>
      </c>
      <c r="AS245">
        <v>0</v>
      </c>
      <c r="AT245">
        <v>0</v>
      </c>
      <c r="AU245">
        <v>0</v>
      </c>
      <c r="AV245">
        <v>12498.90473175049</v>
      </c>
      <c r="AW245">
        <v>34534.468898773179</v>
      </c>
      <c r="AX245">
        <v>63132.406738281301</v>
      </c>
      <c r="AY245">
        <v>2569.3639628589117</v>
      </c>
      <c r="AZ245">
        <v>5703.2656517028809</v>
      </c>
      <c r="BA245">
        <v>12829.84865856171</v>
      </c>
      <c r="BB245">
        <v>28348.664274215669</v>
      </c>
      <c r="BC245">
        <v>13344.303009033199</v>
      </c>
      <c r="BD245">
        <v>79701.128845214844</v>
      </c>
      <c r="BE245">
        <v>2452.5805339813196</v>
      </c>
      <c r="BF245">
        <v>0</v>
      </c>
      <c r="BG245">
        <v>0</v>
      </c>
      <c r="BI245" s="4"/>
      <c r="BT245" s="11"/>
    </row>
    <row r="246" spans="1:72" customFormat="1">
      <c r="A246" s="16">
        <v>51115</v>
      </c>
      <c r="B246" t="s">
        <v>104</v>
      </c>
      <c r="C246" s="16" t="s">
        <v>64</v>
      </c>
      <c r="D246">
        <v>103958.795410156</v>
      </c>
      <c r="E246">
        <v>2395.172800064091</v>
      </c>
      <c r="F246">
        <v>8.2550670485943608E-3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21367.437988281301</v>
      </c>
      <c r="M246">
        <v>3024.1206817626999</v>
      </c>
      <c r="N246">
        <v>2200.3302139950142</v>
      </c>
      <c r="O246">
        <v>21781.963202476476</v>
      </c>
      <c r="P246">
        <v>0</v>
      </c>
      <c r="Q246">
        <v>342.15095520019503</v>
      </c>
      <c r="R246">
        <v>0</v>
      </c>
      <c r="S246">
        <v>3727.8251342773401</v>
      </c>
      <c r="T246">
        <v>0</v>
      </c>
      <c r="U246">
        <v>0</v>
      </c>
      <c r="V246">
        <v>0</v>
      </c>
      <c r="X246" s="2"/>
      <c r="AF246" s="10"/>
      <c r="AG246" s="10"/>
      <c r="AJ246" s="4"/>
      <c r="AK246" s="2"/>
      <c r="AL246" s="16">
        <v>51115</v>
      </c>
      <c r="AM246" t="s">
        <v>104</v>
      </c>
      <c r="AN246" s="16" t="s">
        <v>64</v>
      </c>
      <c r="AO246">
        <v>7783.7607421875</v>
      </c>
      <c r="AP246">
        <v>339.19474506378214</v>
      </c>
      <c r="AQ246">
        <v>129.61897277832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83.948322296142607</v>
      </c>
      <c r="AX246">
        <v>0</v>
      </c>
      <c r="AY246">
        <v>355.98990731684904</v>
      </c>
      <c r="AZ246">
        <v>3479.979493737223</v>
      </c>
      <c r="BA246">
        <v>0</v>
      </c>
      <c r="BB246">
        <v>139.99593162536601</v>
      </c>
      <c r="BC246">
        <v>0</v>
      </c>
      <c r="BD246">
        <v>14202.9501953125</v>
      </c>
      <c r="BE246">
        <v>0</v>
      </c>
      <c r="BF246">
        <v>0</v>
      </c>
      <c r="BG246">
        <v>0</v>
      </c>
      <c r="BI246" s="4"/>
      <c r="BT246" s="11"/>
    </row>
    <row r="247" spans="1:72" customFormat="1">
      <c r="A247" s="16">
        <v>51119</v>
      </c>
      <c r="B247" t="s">
        <v>105</v>
      </c>
      <c r="C247" s="16" t="s">
        <v>64</v>
      </c>
      <c r="D247">
        <v>509654.107421875</v>
      </c>
      <c r="E247">
        <v>41076.350463867209</v>
      </c>
      <c r="F247">
        <v>5.057977263815701</v>
      </c>
      <c r="G247">
        <v>0</v>
      </c>
      <c r="H247">
        <v>0</v>
      </c>
      <c r="I247">
        <v>0</v>
      </c>
      <c r="J247">
        <v>0</v>
      </c>
      <c r="K247">
        <v>2007.264320373534</v>
      </c>
      <c r="L247">
        <v>63673.035726904825</v>
      </c>
      <c r="M247">
        <v>14091.68656158448</v>
      </c>
      <c r="N247">
        <v>23191.98384058474</v>
      </c>
      <c r="O247">
        <v>2016.4431010484659</v>
      </c>
      <c r="P247">
        <v>142304.2261972428</v>
      </c>
      <c r="Q247">
        <v>192612.96176660061</v>
      </c>
      <c r="R247">
        <v>9157.5107421875</v>
      </c>
      <c r="S247">
        <v>20295.214136123708</v>
      </c>
      <c r="T247">
        <v>766.28987216949452</v>
      </c>
      <c r="U247">
        <v>0</v>
      </c>
      <c r="V247">
        <v>0</v>
      </c>
      <c r="X247" s="2"/>
      <c r="AF247" s="10"/>
      <c r="AG247" s="10"/>
      <c r="AJ247" s="4"/>
      <c r="AK247" s="2"/>
      <c r="AL247" s="16">
        <v>51119</v>
      </c>
      <c r="AM247" t="s">
        <v>105</v>
      </c>
      <c r="AN247" s="16" t="s">
        <v>64</v>
      </c>
      <c r="AO247">
        <v>39490.015625</v>
      </c>
      <c r="AP247">
        <v>6122.0734558105505</v>
      </c>
      <c r="AQ247">
        <v>15.191373288631432</v>
      </c>
      <c r="AR247">
        <v>0</v>
      </c>
      <c r="AS247">
        <v>0</v>
      </c>
      <c r="AT247">
        <v>0</v>
      </c>
      <c r="AU247">
        <v>0</v>
      </c>
      <c r="AV247">
        <v>113.2754249572754</v>
      </c>
      <c r="AW247">
        <v>24302.758266508557</v>
      </c>
      <c r="AX247">
        <v>6220.3651123046902</v>
      </c>
      <c r="AY247">
        <v>3347.009519338606</v>
      </c>
      <c r="AZ247">
        <v>307.70809054374723</v>
      </c>
      <c r="BA247">
        <v>24313.411117792159</v>
      </c>
      <c r="BB247">
        <v>51725.390757560701</v>
      </c>
      <c r="BC247">
        <v>836.91729736328102</v>
      </c>
      <c r="BD247">
        <v>50288.413818359382</v>
      </c>
      <c r="BE247">
        <v>129.74585151672341</v>
      </c>
      <c r="BF247">
        <v>0</v>
      </c>
      <c r="BG247">
        <v>0</v>
      </c>
      <c r="BI247" s="4"/>
      <c r="BT247" s="11"/>
    </row>
    <row r="248" spans="1:72" customFormat="1">
      <c r="A248" s="16">
        <v>51121</v>
      </c>
      <c r="B248" t="s">
        <v>22</v>
      </c>
      <c r="C248" s="16" t="s">
        <v>64</v>
      </c>
      <c r="D248">
        <v>110756.256347656</v>
      </c>
      <c r="E248">
        <v>7519.6446990966797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45379.1297960878</v>
      </c>
      <c r="L248">
        <v>513480.24237251293</v>
      </c>
      <c r="M248">
        <v>163426.72998046901</v>
      </c>
      <c r="N248">
        <v>4798.5447163954386</v>
      </c>
      <c r="O248">
        <v>64619.1697473526</v>
      </c>
      <c r="P248">
        <v>44155.015182495103</v>
      </c>
      <c r="Q248">
        <v>0</v>
      </c>
      <c r="R248">
        <v>305044.125</v>
      </c>
      <c r="S248">
        <v>0</v>
      </c>
      <c r="T248">
        <v>22303.66973876956</v>
      </c>
      <c r="U248">
        <v>0</v>
      </c>
      <c r="V248">
        <v>0</v>
      </c>
      <c r="X248" s="2"/>
      <c r="AF248" s="10"/>
      <c r="AG248" s="10"/>
      <c r="AJ248" s="4"/>
      <c r="AK248" s="2"/>
      <c r="AL248" s="16">
        <v>51121</v>
      </c>
      <c r="AM248" t="s">
        <v>22</v>
      </c>
      <c r="AN248" s="16" t="s">
        <v>64</v>
      </c>
      <c r="AO248">
        <v>13247.27734375</v>
      </c>
      <c r="AP248">
        <v>1660.441009521486</v>
      </c>
      <c r="AQ248">
        <v>39825.62890625</v>
      </c>
      <c r="AR248">
        <v>0</v>
      </c>
      <c r="AS248">
        <v>0</v>
      </c>
      <c r="AT248">
        <v>0</v>
      </c>
      <c r="AU248">
        <v>0</v>
      </c>
      <c r="AV248">
        <v>13243.24295789003</v>
      </c>
      <c r="AW248">
        <v>50850.666973114043</v>
      </c>
      <c r="AX248">
        <v>0</v>
      </c>
      <c r="AY248">
        <v>919.58812907338097</v>
      </c>
      <c r="AZ248">
        <v>15180.889086723329</v>
      </c>
      <c r="BA248">
        <v>14474.080688476561</v>
      </c>
      <c r="BB248">
        <v>0</v>
      </c>
      <c r="BC248">
        <v>43034.25</v>
      </c>
      <c r="BD248">
        <v>5.7068233489990199</v>
      </c>
      <c r="BE248">
        <v>5394.00146484375</v>
      </c>
      <c r="BF248">
        <v>0</v>
      </c>
      <c r="BG248">
        <v>0</v>
      </c>
      <c r="BI248" s="4"/>
      <c r="BT248" s="11"/>
    </row>
    <row r="249" spans="1:72" customFormat="1">
      <c r="A249" s="16">
        <v>51125</v>
      </c>
      <c r="B249" t="s">
        <v>106</v>
      </c>
      <c r="C249" s="16" t="s">
        <v>64</v>
      </c>
      <c r="D249">
        <v>26261.4270019531</v>
      </c>
      <c r="E249">
        <v>1874.1198883056609</v>
      </c>
      <c r="F249">
        <v>0</v>
      </c>
      <c r="G249">
        <v>0</v>
      </c>
      <c r="H249">
        <v>0</v>
      </c>
      <c r="I249">
        <v>0</v>
      </c>
      <c r="J249">
        <v>0</v>
      </c>
      <c r="K249">
        <v>2941.1148223876939</v>
      </c>
      <c r="L249">
        <v>412173.05850982701</v>
      </c>
      <c r="M249">
        <v>78176.716125488296</v>
      </c>
      <c r="N249">
        <v>42008.896010875738</v>
      </c>
      <c r="O249">
        <v>98084.301890850096</v>
      </c>
      <c r="P249">
        <v>0</v>
      </c>
      <c r="Q249">
        <v>0</v>
      </c>
      <c r="R249">
        <v>7855.3326416015598</v>
      </c>
      <c r="S249">
        <v>0</v>
      </c>
      <c r="T249">
        <v>602.31055259704578</v>
      </c>
      <c r="U249">
        <v>0</v>
      </c>
      <c r="V249">
        <v>0</v>
      </c>
      <c r="X249" s="2"/>
      <c r="AF249" s="10"/>
      <c r="AG249" s="10"/>
      <c r="AJ249" s="4"/>
      <c r="AK249" s="2"/>
      <c r="AL249" s="16">
        <v>51125</v>
      </c>
      <c r="AM249" t="s">
        <v>106</v>
      </c>
      <c r="AN249" s="16" t="s">
        <v>64</v>
      </c>
      <c r="AO249">
        <v>3394.80541992188</v>
      </c>
      <c r="AP249">
        <v>448.47161865234398</v>
      </c>
      <c r="AQ249">
        <v>68.476333618164105</v>
      </c>
      <c r="AR249">
        <v>0</v>
      </c>
      <c r="AS249">
        <v>0</v>
      </c>
      <c r="AT249">
        <v>0</v>
      </c>
      <c r="AU249">
        <v>0</v>
      </c>
      <c r="AV249">
        <v>390.95231628417997</v>
      </c>
      <c r="AW249">
        <v>48891.550281524702</v>
      </c>
      <c r="AX249">
        <v>0</v>
      </c>
      <c r="AY249">
        <v>8131.8058856725711</v>
      </c>
      <c r="AZ249">
        <v>28699.064094543399</v>
      </c>
      <c r="BA249">
        <v>0</v>
      </c>
      <c r="BB249">
        <v>0</v>
      </c>
      <c r="BC249">
        <v>1197.71765136719</v>
      </c>
      <c r="BD249">
        <v>3889.255859375</v>
      </c>
      <c r="BE249">
        <v>158.22473239898721</v>
      </c>
      <c r="BF249">
        <v>0</v>
      </c>
      <c r="BG249">
        <v>0</v>
      </c>
      <c r="BI249" s="4"/>
      <c r="BT249" s="11"/>
    </row>
    <row r="250" spans="1:72" customFormat="1">
      <c r="A250" s="16">
        <v>51127</v>
      </c>
      <c r="B250" t="s">
        <v>107</v>
      </c>
      <c r="C250" s="16" t="s">
        <v>64</v>
      </c>
      <c r="D250">
        <v>289966.693359375</v>
      </c>
      <c r="E250">
        <v>4304.0516281127893</v>
      </c>
      <c r="F250">
        <v>219.87933284789349</v>
      </c>
      <c r="G250">
        <v>0</v>
      </c>
      <c r="H250">
        <v>0</v>
      </c>
      <c r="I250">
        <v>0</v>
      </c>
      <c r="J250">
        <v>0</v>
      </c>
      <c r="K250">
        <v>3102.1645230054855</v>
      </c>
      <c r="L250">
        <v>52247.171604938841</v>
      </c>
      <c r="M250">
        <v>29403.670807957627</v>
      </c>
      <c r="N250">
        <v>3522.9163765739613</v>
      </c>
      <c r="O250">
        <v>9676.8948410153425</v>
      </c>
      <c r="P250">
        <v>114294.9666492345</v>
      </c>
      <c r="Q250">
        <v>128078.09072698286</v>
      </c>
      <c r="R250">
        <v>0</v>
      </c>
      <c r="S250">
        <v>9752.1464419364984</v>
      </c>
      <c r="T250">
        <v>0</v>
      </c>
      <c r="U250">
        <v>0</v>
      </c>
      <c r="V250">
        <v>0</v>
      </c>
      <c r="X250" s="2"/>
      <c r="AF250" s="10"/>
      <c r="AG250" s="10"/>
      <c r="AJ250" s="4"/>
      <c r="AK250" s="2"/>
      <c r="AL250" s="16">
        <v>51127</v>
      </c>
      <c r="AM250" t="s">
        <v>107</v>
      </c>
      <c r="AN250" s="16" t="s">
        <v>64</v>
      </c>
      <c r="AO250">
        <v>21149.23828125</v>
      </c>
      <c r="AP250">
        <v>619.47711086273239</v>
      </c>
      <c r="AQ250">
        <v>748.82362699508712</v>
      </c>
      <c r="AR250">
        <v>0</v>
      </c>
      <c r="AS250">
        <v>0</v>
      </c>
      <c r="AT250">
        <v>0</v>
      </c>
      <c r="AU250">
        <v>0</v>
      </c>
      <c r="AV250">
        <v>157.84358933567995</v>
      </c>
      <c r="AW250">
        <v>6353.3819885253897</v>
      </c>
      <c r="AX250">
        <v>4610.8249816894504</v>
      </c>
      <c r="AY250">
        <v>465.29112531989801</v>
      </c>
      <c r="AZ250">
        <v>1033.8709827661526</v>
      </c>
      <c r="BA250">
        <v>16576.318470120441</v>
      </c>
      <c r="BB250">
        <v>39439.664472103112</v>
      </c>
      <c r="BC250">
        <v>0</v>
      </c>
      <c r="BD250">
        <v>27399.935455322266</v>
      </c>
      <c r="BE250">
        <v>0</v>
      </c>
      <c r="BF250">
        <v>0</v>
      </c>
      <c r="BG250">
        <v>0</v>
      </c>
      <c r="BI250" s="4"/>
      <c r="BT250" s="11"/>
    </row>
    <row r="251" spans="1:72" customFormat="1">
      <c r="A251" s="16">
        <v>51131</v>
      </c>
      <c r="B251" t="s">
        <v>108</v>
      </c>
      <c r="C251" s="16" t="s">
        <v>64</v>
      </c>
      <c r="D251">
        <v>684152.62890625</v>
      </c>
      <c r="E251">
        <v>23944.449829101577</v>
      </c>
      <c r="F251">
        <v>1.87590792775154</v>
      </c>
      <c r="G251">
        <v>0</v>
      </c>
      <c r="H251">
        <v>0</v>
      </c>
      <c r="I251">
        <v>0</v>
      </c>
      <c r="J251">
        <v>0</v>
      </c>
      <c r="K251">
        <v>11171.760318756073</v>
      </c>
      <c r="L251">
        <v>4558.134765625</v>
      </c>
      <c r="M251">
        <v>8754.6257934570294</v>
      </c>
      <c r="N251">
        <v>427117.20734887163</v>
      </c>
      <c r="O251">
        <v>64102.68611145021</v>
      </c>
      <c r="P251">
        <v>262360.03567886399</v>
      </c>
      <c r="Q251">
        <v>2085246.5143432601</v>
      </c>
      <c r="R251">
        <v>0</v>
      </c>
      <c r="S251">
        <v>57668.369140625</v>
      </c>
      <c r="T251">
        <v>0</v>
      </c>
      <c r="U251">
        <v>0</v>
      </c>
      <c r="V251">
        <v>0</v>
      </c>
      <c r="X251" s="2"/>
      <c r="AF251" s="10"/>
      <c r="AG251" s="10"/>
      <c r="AJ251" s="4"/>
      <c r="AK251" s="2"/>
      <c r="AL251" s="16">
        <v>51131</v>
      </c>
      <c r="AM251" t="s">
        <v>108</v>
      </c>
      <c r="AN251" s="16" t="s">
        <v>64</v>
      </c>
      <c r="AO251">
        <v>40925.21875</v>
      </c>
      <c r="AP251">
        <v>2703.4387512207031</v>
      </c>
      <c r="AQ251">
        <v>3.7210664749145499</v>
      </c>
      <c r="AR251">
        <v>0</v>
      </c>
      <c r="AS251">
        <v>0</v>
      </c>
      <c r="AT251">
        <v>0</v>
      </c>
      <c r="AU251">
        <v>0</v>
      </c>
      <c r="AV251">
        <v>1571.4590854644739</v>
      </c>
      <c r="AW251">
        <v>0</v>
      </c>
      <c r="AX251">
        <v>0</v>
      </c>
      <c r="AY251">
        <v>32654.108574071011</v>
      </c>
      <c r="AZ251">
        <v>15266.635370254469</v>
      </c>
      <c r="BA251">
        <v>37326.840681552902</v>
      </c>
      <c r="BB251">
        <v>398439.23049926799</v>
      </c>
      <c r="BC251">
        <v>0</v>
      </c>
      <c r="BD251">
        <v>94372.9375</v>
      </c>
      <c r="BE251">
        <v>0</v>
      </c>
      <c r="BF251">
        <v>0</v>
      </c>
      <c r="BG251">
        <v>0</v>
      </c>
      <c r="BI251" s="4"/>
      <c r="BT251" s="11"/>
    </row>
    <row r="252" spans="1:72" customFormat="1">
      <c r="A252" s="16">
        <v>51133</v>
      </c>
      <c r="B252" t="s">
        <v>109</v>
      </c>
      <c r="C252" s="16" t="s">
        <v>64</v>
      </c>
      <c r="D252">
        <v>1466381.28979492</v>
      </c>
      <c r="E252">
        <v>51284.675447463997</v>
      </c>
      <c r="F252">
        <v>68.610279405955268</v>
      </c>
      <c r="G252">
        <v>0</v>
      </c>
      <c r="H252">
        <v>0</v>
      </c>
      <c r="I252">
        <v>0</v>
      </c>
      <c r="J252">
        <v>0</v>
      </c>
      <c r="K252">
        <v>76570.863525390654</v>
      </c>
      <c r="L252">
        <v>14307.561456561047</v>
      </c>
      <c r="M252">
        <v>6836.5743107795752</v>
      </c>
      <c r="N252">
        <v>4741.2047481536829</v>
      </c>
      <c r="O252">
        <v>18697.840895175981</v>
      </c>
      <c r="P252">
        <v>0</v>
      </c>
      <c r="Q252">
        <v>1127604.4556332822</v>
      </c>
      <c r="R252">
        <v>93.392293930053697</v>
      </c>
      <c r="S252">
        <v>33867.419502258301</v>
      </c>
      <c r="T252">
        <v>3.3540043532848332</v>
      </c>
      <c r="U252">
        <v>0</v>
      </c>
      <c r="V252">
        <v>0</v>
      </c>
      <c r="X252" s="2"/>
      <c r="AF252" s="10"/>
      <c r="AG252" s="10"/>
      <c r="AJ252" s="4"/>
      <c r="AK252" s="2"/>
      <c r="AL252" s="16">
        <v>51133</v>
      </c>
      <c r="AM252" t="s">
        <v>109</v>
      </c>
      <c r="AN252" s="16" t="s">
        <v>64</v>
      </c>
      <c r="AO252">
        <v>89165.339233398394</v>
      </c>
      <c r="AP252">
        <v>7965.1509666442844</v>
      </c>
      <c r="AQ252">
        <v>200.45364558696778</v>
      </c>
      <c r="AR252">
        <v>0</v>
      </c>
      <c r="AS252">
        <v>0</v>
      </c>
      <c r="AT252">
        <v>0</v>
      </c>
      <c r="AU252">
        <v>0</v>
      </c>
      <c r="AV252">
        <v>15951.7255859375</v>
      </c>
      <c r="AW252">
        <v>170.48596033453899</v>
      </c>
      <c r="AX252">
        <v>621.74362182617199</v>
      </c>
      <c r="AY252">
        <v>648.08181190490723</v>
      </c>
      <c r="AZ252">
        <v>2997.47843790054</v>
      </c>
      <c r="BA252">
        <v>0</v>
      </c>
      <c r="BB252">
        <v>285559.0700468719</v>
      </c>
      <c r="BC252">
        <v>6.6755914688110396</v>
      </c>
      <c r="BD252">
        <v>81632.009765625</v>
      </c>
      <c r="BE252">
        <v>0.45439723134040799</v>
      </c>
      <c r="BF252">
        <v>0</v>
      </c>
      <c r="BG252">
        <v>0</v>
      </c>
      <c r="BI252" s="4"/>
      <c r="BT252" s="11"/>
    </row>
    <row r="253" spans="1:72" customFormat="1">
      <c r="A253" s="16">
        <v>51135</v>
      </c>
      <c r="B253" t="s">
        <v>110</v>
      </c>
      <c r="C253" s="16" t="s">
        <v>64</v>
      </c>
      <c r="D253">
        <v>108351.478210449</v>
      </c>
      <c r="E253">
        <v>3955.5740432739203</v>
      </c>
      <c r="F253">
        <v>1050.0832110853521</v>
      </c>
      <c r="G253">
        <v>0</v>
      </c>
      <c r="H253">
        <v>0</v>
      </c>
      <c r="I253">
        <v>0</v>
      </c>
      <c r="J253">
        <v>0</v>
      </c>
      <c r="K253">
        <v>1140.252028465271</v>
      </c>
      <c r="L253">
        <v>455921.01995849604</v>
      </c>
      <c r="M253">
        <v>243072.37919616717</v>
      </c>
      <c r="N253">
        <v>5520.8848118782034</v>
      </c>
      <c r="O253">
        <v>7980.0803055763199</v>
      </c>
      <c r="P253">
        <v>19380.72180843358</v>
      </c>
      <c r="Q253">
        <v>453625.72187566757</v>
      </c>
      <c r="R253">
        <v>95667.80078125</v>
      </c>
      <c r="S253">
        <v>7406.8861999511737</v>
      </c>
      <c r="T253">
        <v>3729.08840179443</v>
      </c>
      <c r="U253">
        <v>0</v>
      </c>
      <c r="V253">
        <v>0</v>
      </c>
      <c r="X253" s="2"/>
      <c r="AF253" s="10"/>
      <c r="AG253" s="10"/>
      <c r="AJ253" s="4"/>
      <c r="AK253" s="2"/>
      <c r="AL253" s="16">
        <v>51135</v>
      </c>
      <c r="AM253" t="s">
        <v>110</v>
      </c>
      <c r="AN253" s="16" t="s">
        <v>64</v>
      </c>
      <c r="AO253">
        <v>11267.9011230469</v>
      </c>
      <c r="AP253">
        <v>1218.3958454132055</v>
      </c>
      <c r="AQ253">
        <v>5171.2171208397513</v>
      </c>
      <c r="AR253">
        <v>0</v>
      </c>
      <c r="AS253">
        <v>0</v>
      </c>
      <c r="AT253">
        <v>0</v>
      </c>
      <c r="AU253">
        <v>0</v>
      </c>
      <c r="AV253">
        <v>452.34678649902298</v>
      </c>
      <c r="AW253">
        <v>172832.66644287133</v>
      </c>
      <c r="AX253">
        <v>197796.15002441409</v>
      </c>
      <c r="AY253">
        <v>1059.016152977943</v>
      </c>
      <c r="AZ253">
        <v>2453.2117404937771</v>
      </c>
      <c r="BA253">
        <v>7853.2551689147922</v>
      </c>
      <c r="BB253">
        <v>180795.50218391459</v>
      </c>
      <c r="BC253">
        <v>10491.4658203125</v>
      </c>
      <c r="BD253">
        <v>18986.204757690433</v>
      </c>
      <c r="BE253">
        <v>745.71104431152298</v>
      </c>
      <c r="BF253">
        <v>0</v>
      </c>
      <c r="BG253">
        <v>0</v>
      </c>
      <c r="BI253" s="4"/>
      <c r="BT253" s="11"/>
    </row>
    <row r="254" spans="1:72" customFormat="1">
      <c r="A254" s="16">
        <v>51137</v>
      </c>
      <c r="B254" t="s">
        <v>111</v>
      </c>
      <c r="C254" s="16" t="s">
        <v>64</v>
      </c>
      <c r="D254">
        <v>489794.490234375</v>
      </c>
      <c r="E254">
        <v>62034.378906250102</v>
      </c>
      <c r="F254">
        <v>911.77479780299689</v>
      </c>
      <c r="G254">
        <v>0</v>
      </c>
      <c r="H254">
        <v>0</v>
      </c>
      <c r="I254">
        <v>0</v>
      </c>
      <c r="J254">
        <v>0</v>
      </c>
      <c r="K254">
        <v>470.97953033447197</v>
      </c>
      <c r="L254">
        <v>699719.36334228597</v>
      </c>
      <c r="M254">
        <v>478971.24916839652</v>
      </c>
      <c r="N254">
        <v>17935.079957842827</v>
      </c>
      <c r="O254">
        <v>49785.352625369997</v>
      </c>
      <c r="P254">
        <v>236361.156173706</v>
      </c>
      <c r="Q254">
        <v>398753.16525360924</v>
      </c>
      <c r="R254">
        <v>192009.69140625</v>
      </c>
      <c r="S254">
        <v>22881.769804954529</v>
      </c>
      <c r="T254">
        <v>25880.42578125004</v>
      </c>
      <c r="U254">
        <v>0</v>
      </c>
      <c r="V254">
        <v>0</v>
      </c>
      <c r="X254" s="2"/>
      <c r="AF254" s="10"/>
      <c r="AG254" s="10"/>
      <c r="AJ254" s="4"/>
      <c r="AK254" s="2"/>
      <c r="AL254" s="16">
        <v>51137</v>
      </c>
      <c r="AM254" t="s">
        <v>111</v>
      </c>
      <c r="AN254" s="16" t="s">
        <v>64</v>
      </c>
      <c r="AO254">
        <v>47644.33203125</v>
      </c>
      <c r="AP254">
        <v>11293.677124023487</v>
      </c>
      <c r="AQ254">
        <v>3520.439423552597</v>
      </c>
      <c r="AR254">
        <v>0</v>
      </c>
      <c r="AS254">
        <v>0</v>
      </c>
      <c r="AT254">
        <v>0</v>
      </c>
      <c r="AU254">
        <v>0</v>
      </c>
      <c r="AV254">
        <v>103.479904174805</v>
      </c>
      <c r="AW254">
        <v>89361.862869262695</v>
      </c>
      <c r="AX254">
        <v>173896.12011718799</v>
      </c>
      <c r="AY254">
        <v>2768.4056902155289</v>
      </c>
      <c r="AZ254">
        <v>11052.46585845948</v>
      </c>
      <c r="BA254">
        <v>79737.424148559599</v>
      </c>
      <c r="BB254">
        <v>142683.02303314241</v>
      </c>
      <c r="BC254">
        <v>22029.96484375</v>
      </c>
      <c r="BD254">
        <v>70167.396240234375</v>
      </c>
      <c r="BE254">
        <v>5222.0123291015607</v>
      </c>
      <c r="BF254">
        <v>0</v>
      </c>
      <c r="BG254">
        <v>0</v>
      </c>
      <c r="BI254" s="4"/>
      <c r="BT254" s="11"/>
    </row>
    <row r="255" spans="1:72" customFormat="1">
      <c r="A255" s="16">
        <v>51139</v>
      </c>
      <c r="B255" t="s">
        <v>112</v>
      </c>
      <c r="C255" s="16" t="s">
        <v>64</v>
      </c>
      <c r="D255">
        <v>269289.666015625</v>
      </c>
      <c r="E255">
        <v>201973.44384765631</v>
      </c>
      <c r="F255">
        <v>6450.1954745277799</v>
      </c>
      <c r="G255">
        <v>0</v>
      </c>
      <c r="H255">
        <v>0</v>
      </c>
      <c r="I255">
        <v>0</v>
      </c>
      <c r="J255">
        <v>0</v>
      </c>
      <c r="K255">
        <v>177945.455322266</v>
      </c>
      <c r="L255">
        <v>1208237.0441894501</v>
      </c>
      <c r="M255">
        <v>943807.58824634552</v>
      </c>
      <c r="N255">
        <v>3478.3555405139959</v>
      </c>
      <c r="O255">
        <v>20865.503163337682</v>
      </c>
      <c r="P255">
        <v>143002.159973145</v>
      </c>
      <c r="Q255">
        <v>249002.59069824201</v>
      </c>
      <c r="R255">
        <v>258485.897644043</v>
      </c>
      <c r="S255">
        <v>5335.8603515625</v>
      </c>
      <c r="T255">
        <v>171420.54902648908</v>
      </c>
      <c r="U255">
        <v>0</v>
      </c>
      <c r="V255">
        <v>0</v>
      </c>
      <c r="X255" s="2"/>
      <c r="AF255" s="10"/>
      <c r="AG255" s="10"/>
      <c r="AJ255" s="4"/>
      <c r="AK255" s="2"/>
      <c r="AL255" s="16">
        <v>51139</v>
      </c>
      <c r="AM255" t="s">
        <v>112</v>
      </c>
      <c r="AN255" s="16" t="s">
        <v>64</v>
      </c>
      <c r="AO255">
        <v>25255.265625</v>
      </c>
      <c r="AP255">
        <v>72786.94140625</v>
      </c>
      <c r="AQ255">
        <v>15134.592828121051</v>
      </c>
      <c r="AR255">
        <v>0</v>
      </c>
      <c r="AS255">
        <v>0</v>
      </c>
      <c r="AT255">
        <v>0</v>
      </c>
      <c r="AU255">
        <v>0</v>
      </c>
      <c r="AV255">
        <v>73824.413177490205</v>
      </c>
      <c r="AW255">
        <v>505277.56324005127</v>
      </c>
      <c r="AX255">
        <v>394269.04304504395</v>
      </c>
      <c r="AY255">
        <v>766.94215631484894</v>
      </c>
      <c r="AZ255">
        <v>8575.0041103363019</v>
      </c>
      <c r="BA255">
        <v>60429.893035888665</v>
      </c>
      <c r="BB255">
        <v>122999.8921432491</v>
      </c>
      <c r="BC255">
        <v>28593.165725708001</v>
      </c>
      <c r="BD255">
        <v>9051.85107421875</v>
      </c>
      <c r="BE255">
        <v>48924.189559936502</v>
      </c>
      <c r="BF255">
        <v>0</v>
      </c>
      <c r="BG255">
        <v>0</v>
      </c>
      <c r="BI255" s="4"/>
      <c r="BT255" s="11"/>
    </row>
    <row r="256" spans="1:72" customFormat="1">
      <c r="A256" s="16">
        <v>51145</v>
      </c>
      <c r="B256" t="s">
        <v>113</v>
      </c>
      <c r="C256" s="16" t="s">
        <v>64</v>
      </c>
      <c r="D256">
        <v>160038.53027343799</v>
      </c>
      <c r="E256">
        <v>31883.061767578132</v>
      </c>
      <c r="F256">
        <v>0.53604911454021897</v>
      </c>
      <c r="G256">
        <v>0</v>
      </c>
      <c r="H256">
        <v>0</v>
      </c>
      <c r="I256">
        <v>0</v>
      </c>
      <c r="J256">
        <v>0</v>
      </c>
      <c r="K256">
        <v>12625.958984375</v>
      </c>
      <c r="L256">
        <v>129596.3526548143</v>
      </c>
      <c r="M256">
        <v>17956.558734893821</v>
      </c>
      <c r="N256">
        <v>2516.4914546012901</v>
      </c>
      <c r="O256">
        <v>2608.0487585067749</v>
      </c>
      <c r="P256">
        <v>65687.767784118696</v>
      </c>
      <c r="Q256">
        <v>94.048947223462207</v>
      </c>
      <c r="R256">
        <v>15807.2607421875</v>
      </c>
      <c r="S256">
        <v>156.061961174011</v>
      </c>
      <c r="T256">
        <v>3318.9979705810565</v>
      </c>
      <c r="U256">
        <v>0</v>
      </c>
      <c r="V256">
        <v>0</v>
      </c>
      <c r="X256" s="2"/>
      <c r="AF256" s="10"/>
      <c r="AG256" s="10"/>
      <c r="AJ256" s="4"/>
      <c r="AK256" s="2"/>
      <c r="AL256" s="16">
        <v>51145</v>
      </c>
      <c r="AM256" t="s">
        <v>113</v>
      </c>
      <c r="AN256" s="16" t="s">
        <v>64</v>
      </c>
      <c r="AO256">
        <v>14500.47265625</v>
      </c>
      <c r="AP256">
        <v>5465.9724121093805</v>
      </c>
      <c r="AQ256">
        <v>89.962847232818589</v>
      </c>
      <c r="AR256">
        <v>0</v>
      </c>
      <c r="AS256">
        <v>0</v>
      </c>
      <c r="AT256">
        <v>0</v>
      </c>
      <c r="AU256">
        <v>0</v>
      </c>
      <c r="AV256">
        <v>1849.9371948242199</v>
      </c>
      <c r="AW256">
        <v>71690.237131595597</v>
      </c>
      <c r="AX256">
        <v>50820.470947265603</v>
      </c>
      <c r="AY256">
        <v>469.19361364841421</v>
      </c>
      <c r="AZ256">
        <v>563.71025335788704</v>
      </c>
      <c r="BA256">
        <v>16772.841273307829</v>
      </c>
      <c r="BB256">
        <v>1573.9075844287829</v>
      </c>
      <c r="BC256">
        <v>1689.30285644531</v>
      </c>
      <c r="BD256">
        <v>21607.741638183594</v>
      </c>
      <c r="BE256">
        <v>636.78411865234398</v>
      </c>
      <c r="BF256">
        <v>0</v>
      </c>
      <c r="BG256">
        <v>0</v>
      </c>
      <c r="BI256" s="4"/>
      <c r="BT256" s="11"/>
    </row>
    <row r="257" spans="1:72" customFormat="1">
      <c r="A257" s="16">
        <v>51147</v>
      </c>
      <c r="B257" t="s">
        <v>114</v>
      </c>
      <c r="C257" s="16" t="s">
        <v>64</v>
      </c>
      <c r="D257">
        <v>52606.1093444824</v>
      </c>
      <c r="E257">
        <v>5037.0532169342005</v>
      </c>
      <c r="F257">
        <v>109.65610013719561</v>
      </c>
      <c r="G257">
        <v>0</v>
      </c>
      <c r="H257">
        <v>0</v>
      </c>
      <c r="I257">
        <v>0</v>
      </c>
      <c r="J257">
        <v>0</v>
      </c>
      <c r="K257">
        <v>20608.89721679693</v>
      </c>
      <c r="L257">
        <v>347416.72363662691</v>
      </c>
      <c r="M257">
        <v>123730.35437011719</v>
      </c>
      <c r="N257">
        <v>166.548796892166</v>
      </c>
      <c r="O257">
        <v>22690.808286666899</v>
      </c>
      <c r="P257">
        <v>16505.398077011108</v>
      </c>
      <c r="Q257">
        <v>0</v>
      </c>
      <c r="R257">
        <v>139771.64990234401</v>
      </c>
      <c r="S257">
        <v>160.70930147171009</v>
      </c>
      <c r="T257">
        <v>13995.50835514065</v>
      </c>
      <c r="U257">
        <v>0</v>
      </c>
      <c r="V257">
        <v>0</v>
      </c>
      <c r="X257" s="2"/>
      <c r="AF257" s="10"/>
      <c r="AG257" s="10"/>
      <c r="AJ257" s="4"/>
      <c r="AK257" s="2"/>
      <c r="AL257" s="16">
        <v>51147</v>
      </c>
      <c r="AM257" t="s">
        <v>114</v>
      </c>
      <c r="AN257" s="16" t="s">
        <v>64</v>
      </c>
      <c r="AO257">
        <v>7248.5252685546902</v>
      </c>
      <c r="AP257">
        <v>1324.587959289551</v>
      </c>
      <c r="AQ257">
        <v>4330.5721826134213</v>
      </c>
      <c r="AR257">
        <v>0</v>
      </c>
      <c r="AS257">
        <v>0</v>
      </c>
      <c r="AT257">
        <v>0</v>
      </c>
      <c r="AU257">
        <v>0</v>
      </c>
      <c r="AV257">
        <v>4187.7040348053006</v>
      </c>
      <c r="AW257">
        <v>113234.54170227051</v>
      </c>
      <c r="AX257">
        <v>171581.62402343799</v>
      </c>
      <c r="AY257">
        <v>37.859592556953402</v>
      </c>
      <c r="AZ257">
        <v>5691.9802656173697</v>
      </c>
      <c r="BA257">
        <v>5974.4803810119602</v>
      </c>
      <c r="BB257">
        <v>0</v>
      </c>
      <c r="BC257">
        <v>21211.060211181601</v>
      </c>
      <c r="BD257">
        <v>4035.904670715337</v>
      </c>
      <c r="BE257">
        <v>3876.0851469039899</v>
      </c>
      <c r="BF257">
        <v>0</v>
      </c>
      <c r="BG257">
        <v>0</v>
      </c>
      <c r="BI257" s="4"/>
      <c r="BT257" s="11"/>
    </row>
    <row r="258" spans="1:72" customFormat="1">
      <c r="A258" s="16">
        <v>51149</v>
      </c>
      <c r="B258" t="s">
        <v>115</v>
      </c>
      <c r="C258" s="16" t="s">
        <v>64</v>
      </c>
      <c r="D258">
        <v>522811.64248657197</v>
      </c>
      <c r="E258">
        <v>1090.6414942443371</v>
      </c>
      <c r="F258">
        <v>0</v>
      </c>
      <c r="G258">
        <v>0</v>
      </c>
      <c r="H258">
        <v>0</v>
      </c>
      <c r="I258">
        <v>0</v>
      </c>
      <c r="J258">
        <v>0</v>
      </c>
      <c r="K258">
        <v>39206.868213653557</v>
      </c>
      <c r="L258">
        <v>85838.683582365542</v>
      </c>
      <c r="M258">
        <v>54265.991512298599</v>
      </c>
      <c r="N258">
        <v>4094.8178951740301</v>
      </c>
      <c r="O258">
        <v>3868.293707847592</v>
      </c>
      <c r="P258">
        <v>111270.71898651129</v>
      </c>
      <c r="Q258">
        <v>265464.59164987144</v>
      </c>
      <c r="R258">
        <v>0</v>
      </c>
      <c r="S258">
        <v>34338.181500434875</v>
      </c>
      <c r="T258">
        <v>0</v>
      </c>
      <c r="U258">
        <v>0</v>
      </c>
      <c r="V258">
        <v>0</v>
      </c>
      <c r="X258" s="2"/>
      <c r="AF258" s="10"/>
      <c r="AG258" s="10"/>
      <c r="AJ258" s="4"/>
      <c r="AK258" s="2"/>
      <c r="AL258" s="16">
        <v>51149</v>
      </c>
      <c r="AM258" t="s">
        <v>115</v>
      </c>
      <c r="AN258" s="16" t="s">
        <v>64</v>
      </c>
      <c r="AO258">
        <v>39384.363159179702</v>
      </c>
      <c r="AP258">
        <v>152.08027176558971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4596.2735004424994</v>
      </c>
      <c r="AW258">
        <v>23349.704433918003</v>
      </c>
      <c r="AX258">
        <v>14481.610717773399</v>
      </c>
      <c r="AY258">
        <v>570.72891902923595</v>
      </c>
      <c r="AZ258">
        <v>768.19189408421494</v>
      </c>
      <c r="BA258">
        <v>20546.09556961061</v>
      </c>
      <c r="BB258">
        <v>60810.761507511204</v>
      </c>
      <c r="BC258">
        <v>0</v>
      </c>
      <c r="BD258">
        <v>63998.9541015625</v>
      </c>
      <c r="BE258">
        <v>0</v>
      </c>
      <c r="BF258">
        <v>0</v>
      </c>
      <c r="BG258">
        <v>0</v>
      </c>
      <c r="BI258" s="4"/>
      <c r="BT258" s="11"/>
    </row>
    <row r="259" spans="1:72" customFormat="1">
      <c r="A259" s="16">
        <v>51153</v>
      </c>
      <c r="B259" t="s">
        <v>116</v>
      </c>
      <c r="C259" s="16" t="s">
        <v>64</v>
      </c>
      <c r="D259">
        <v>84915.1865234375</v>
      </c>
      <c r="E259">
        <v>10822.566604614261</v>
      </c>
      <c r="F259">
        <v>0</v>
      </c>
      <c r="G259">
        <v>0</v>
      </c>
      <c r="H259">
        <v>0</v>
      </c>
      <c r="I259">
        <v>0</v>
      </c>
      <c r="J259">
        <v>0</v>
      </c>
      <c r="K259">
        <v>147597.18012809751</v>
      </c>
      <c r="L259">
        <v>297824.37988281302</v>
      </c>
      <c r="M259">
        <v>32688.418762206999</v>
      </c>
      <c r="N259">
        <v>3859.890195518728</v>
      </c>
      <c r="O259">
        <v>3687.4926785230691</v>
      </c>
      <c r="P259">
        <v>31505.540802001939</v>
      </c>
      <c r="Q259">
        <v>0</v>
      </c>
      <c r="R259">
        <v>104100.349853516</v>
      </c>
      <c r="S259">
        <v>0</v>
      </c>
      <c r="T259">
        <v>13860.854124069228</v>
      </c>
      <c r="U259">
        <v>0</v>
      </c>
      <c r="V259">
        <v>0</v>
      </c>
      <c r="X259" s="2"/>
      <c r="AF259" s="10"/>
      <c r="AG259" s="10"/>
      <c r="AJ259" s="4"/>
      <c r="AK259" s="2"/>
      <c r="AL259" s="16">
        <v>51153</v>
      </c>
      <c r="AM259" t="s">
        <v>116</v>
      </c>
      <c r="AN259" s="16" t="s">
        <v>64</v>
      </c>
      <c r="AO259">
        <v>9076.40234375</v>
      </c>
      <c r="AP259">
        <v>2210.1772155761719</v>
      </c>
      <c r="AQ259">
        <v>6968.38671875</v>
      </c>
      <c r="AR259">
        <v>0</v>
      </c>
      <c r="AS259">
        <v>0</v>
      </c>
      <c r="AT259">
        <v>0</v>
      </c>
      <c r="AU259">
        <v>0</v>
      </c>
      <c r="AV259">
        <v>25523.51105499265</v>
      </c>
      <c r="AW259">
        <v>15894.169311523399</v>
      </c>
      <c r="AX259">
        <v>0</v>
      </c>
      <c r="AY259">
        <v>889.06482533738017</v>
      </c>
      <c r="AZ259">
        <v>935.43371963500999</v>
      </c>
      <c r="BA259">
        <v>7646.1465020179703</v>
      </c>
      <c r="BB259">
        <v>0</v>
      </c>
      <c r="BC259">
        <v>13124.227355957</v>
      </c>
      <c r="BD259">
        <v>28427.115234375</v>
      </c>
      <c r="BE259">
        <v>3195.8554215431204</v>
      </c>
      <c r="BF259">
        <v>0</v>
      </c>
      <c r="BG259">
        <v>0</v>
      </c>
      <c r="BI259" s="4"/>
      <c r="BT259" s="11"/>
    </row>
    <row r="260" spans="1:72" customFormat="1">
      <c r="A260" s="16">
        <v>51157</v>
      </c>
      <c r="B260" t="s">
        <v>117</v>
      </c>
      <c r="C260" s="16" t="s">
        <v>64</v>
      </c>
      <c r="D260">
        <v>25474.340209960901</v>
      </c>
      <c r="E260">
        <v>820.32546615600609</v>
      </c>
      <c r="F260">
        <v>0</v>
      </c>
      <c r="G260">
        <v>0</v>
      </c>
      <c r="H260">
        <v>0</v>
      </c>
      <c r="I260">
        <v>0</v>
      </c>
      <c r="J260">
        <v>0</v>
      </c>
      <c r="K260">
        <v>1089.9068832397461</v>
      </c>
      <c r="L260">
        <v>305248.04641914414</v>
      </c>
      <c r="M260">
        <v>41152.159027099602</v>
      </c>
      <c r="N260">
        <v>10163.607745736839</v>
      </c>
      <c r="O260">
        <v>39363.538649559094</v>
      </c>
      <c r="P260">
        <v>511.185869216919</v>
      </c>
      <c r="Q260">
        <v>0</v>
      </c>
      <c r="R260">
        <v>7397.0091552734402</v>
      </c>
      <c r="S260">
        <v>0</v>
      </c>
      <c r="T260">
        <v>255.7050724029545</v>
      </c>
      <c r="U260">
        <v>0</v>
      </c>
      <c r="V260">
        <v>0</v>
      </c>
      <c r="X260" s="2"/>
      <c r="AF260" s="10"/>
      <c r="AG260" s="10"/>
      <c r="AJ260" s="4"/>
      <c r="AK260" s="2"/>
      <c r="AL260" s="16">
        <v>51157</v>
      </c>
      <c r="AM260" t="s">
        <v>117</v>
      </c>
      <c r="AN260" s="16" t="s">
        <v>64</v>
      </c>
      <c r="AO260">
        <v>3450.212890625</v>
      </c>
      <c r="AP260">
        <v>205.87656784057623</v>
      </c>
      <c r="AQ260">
        <v>2380.9716796875</v>
      </c>
      <c r="AR260">
        <v>0</v>
      </c>
      <c r="AS260">
        <v>0</v>
      </c>
      <c r="AT260">
        <v>0</v>
      </c>
      <c r="AU260">
        <v>0</v>
      </c>
      <c r="AV260">
        <v>243.77491760253901</v>
      </c>
      <c r="AW260">
        <v>39974.088930129998</v>
      </c>
      <c r="AX260">
        <v>0</v>
      </c>
      <c r="AY260">
        <v>2599.5092260763099</v>
      </c>
      <c r="AZ260">
        <v>12250.21170043946</v>
      </c>
      <c r="BA260">
        <v>246.28223609924299</v>
      </c>
      <c r="BB260">
        <v>0</v>
      </c>
      <c r="BC260">
        <v>1181.65942382813</v>
      </c>
      <c r="BD260">
        <v>25.757753372192401</v>
      </c>
      <c r="BE260">
        <v>70.51047420501709</v>
      </c>
      <c r="BF260">
        <v>0</v>
      </c>
      <c r="BG260">
        <v>0</v>
      </c>
      <c r="BI260" s="4"/>
      <c r="BT260" s="11"/>
    </row>
    <row r="261" spans="1:72" customFormat="1">
      <c r="A261" s="16">
        <v>51159</v>
      </c>
      <c r="B261" t="s">
        <v>118</v>
      </c>
      <c r="C261" s="16" t="s">
        <v>64</v>
      </c>
      <c r="D261">
        <v>839323.37015533401</v>
      </c>
      <c r="E261">
        <v>15902.934378266384</v>
      </c>
      <c r="F261">
        <v>4.4448228415567383</v>
      </c>
      <c r="G261">
        <v>0</v>
      </c>
      <c r="H261">
        <v>0</v>
      </c>
      <c r="I261">
        <v>0</v>
      </c>
      <c r="J261">
        <v>0</v>
      </c>
      <c r="K261">
        <v>50622.090263366721</v>
      </c>
      <c r="L261">
        <v>26484.427608490012</v>
      </c>
      <c r="M261">
        <v>8557.7968401908911</v>
      </c>
      <c r="N261">
        <v>7156.6422727107965</v>
      </c>
      <c r="O261">
        <v>15409.79645335673</v>
      </c>
      <c r="P261">
        <v>103022.47688293457</v>
      </c>
      <c r="Q261">
        <v>717937.08531123621</v>
      </c>
      <c r="R261">
        <v>181.62498092651401</v>
      </c>
      <c r="S261">
        <v>22746.506620407104</v>
      </c>
      <c r="T261">
        <v>3.4413079991936679</v>
      </c>
      <c r="U261">
        <v>0</v>
      </c>
      <c r="V261">
        <v>0</v>
      </c>
      <c r="X261" s="2"/>
      <c r="AF261" s="10"/>
      <c r="AG261" s="10"/>
      <c r="AJ261" s="4"/>
      <c r="AK261" s="2"/>
      <c r="AL261" s="16">
        <v>51159</v>
      </c>
      <c r="AM261" t="s">
        <v>118</v>
      </c>
      <c r="AN261" s="16" t="s">
        <v>64</v>
      </c>
      <c r="AO261">
        <v>57002.127395629897</v>
      </c>
      <c r="AP261">
        <v>2160.0776725709429</v>
      </c>
      <c r="AQ261">
        <v>12.543142154812781</v>
      </c>
      <c r="AR261">
        <v>0</v>
      </c>
      <c r="AS261">
        <v>0</v>
      </c>
      <c r="AT261">
        <v>0</v>
      </c>
      <c r="AU261">
        <v>0</v>
      </c>
      <c r="AV261">
        <v>11586.961765289307</v>
      </c>
      <c r="AW261">
        <v>3814.4159698486301</v>
      </c>
      <c r="AX261">
        <v>1496.2168884277301</v>
      </c>
      <c r="AY261">
        <v>1021.9784687161459</v>
      </c>
      <c r="AZ261">
        <v>1586.1659810543022</v>
      </c>
      <c r="BA261">
        <v>15835.02952957156</v>
      </c>
      <c r="BB261">
        <v>181473.5855348107</v>
      </c>
      <c r="BC261">
        <v>14.520561218261699</v>
      </c>
      <c r="BD261">
        <v>52956.666931152344</v>
      </c>
      <c r="BE261">
        <v>0.55025164783000935</v>
      </c>
      <c r="BF261">
        <v>0</v>
      </c>
      <c r="BG261">
        <v>0</v>
      </c>
      <c r="BI261" s="4"/>
      <c r="BT261" s="11"/>
    </row>
    <row r="262" spans="1:72" customFormat="1">
      <c r="A262" s="16">
        <v>51161</v>
      </c>
      <c r="B262" t="s">
        <v>119</v>
      </c>
      <c r="C262" s="16" t="s">
        <v>64</v>
      </c>
      <c r="D262">
        <v>0</v>
      </c>
      <c r="E262">
        <v>0</v>
      </c>
      <c r="F262">
        <v>24.410820484161398</v>
      </c>
      <c r="G262">
        <v>0</v>
      </c>
      <c r="H262">
        <v>0</v>
      </c>
      <c r="I262">
        <v>0</v>
      </c>
      <c r="J262">
        <v>0</v>
      </c>
      <c r="K262">
        <v>6485.7560729980505</v>
      </c>
      <c r="L262">
        <v>161138.518188477</v>
      </c>
      <c r="M262">
        <v>46314.802246093801</v>
      </c>
      <c r="N262">
        <v>5226.1741798520106</v>
      </c>
      <c r="O262">
        <v>19480.632910728411</v>
      </c>
      <c r="P262">
        <v>0</v>
      </c>
      <c r="Q262">
        <v>0</v>
      </c>
      <c r="R262">
        <v>3823.1654052734398</v>
      </c>
      <c r="S262">
        <v>0</v>
      </c>
      <c r="T262">
        <v>76.592852354049597</v>
      </c>
      <c r="U262">
        <v>0</v>
      </c>
      <c r="V262">
        <v>0</v>
      </c>
      <c r="X262" s="2"/>
      <c r="AF262" s="10"/>
      <c r="AG262" s="10"/>
      <c r="AJ262" s="4"/>
      <c r="AK262" s="2"/>
      <c r="AL262" s="16">
        <v>51161</v>
      </c>
      <c r="AM262" t="s">
        <v>119</v>
      </c>
      <c r="AN262" s="16" t="s">
        <v>64</v>
      </c>
      <c r="AO262">
        <v>0</v>
      </c>
      <c r="AP262">
        <v>0</v>
      </c>
      <c r="AQ262">
        <v>2069.70263671875</v>
      </c>
      <c r="AR262">
        <v>0</v>
      </c>
      <c r="AS262">
        <v>0</v>
      </c>
      <c r="AT262">
        <v>0</v>
      </c>
      <c r="AU262">
        <v>0</v>
      </c>
      <c r="AV262">
        <v>1048.1982421875</v>
      </c>
      <c r="AW262">
        <v>23327.6757202148</v>
      </c>
      <c r="AX262">
        <v>0</v>
      </c>
      <c r="AY262">
        <v>1303.963755056267</v>
      </c>
      <c r="AZ262">
        <v>5991.0984725952203</v>
      </c>
      <c r="BA262">
        <v>0</v>
      </c>
      <c r="BB262">
        <v>0</v>
      </c>
      <c r="BC262">
        <v>633.22845458984398</v>
      </c>
      <c r="BD262">
        <v>0</v>
      </c>
      <c r="BE262">
        <v>21.747476100921581</v>
      </c>
      <c r="BF262">
        <v>0</v>
      </c>
      <c r="BG262">
        <v>0</v>
      </c>
      <c r="BI262" s="4"/>
      <c r="BT262" s="11"/>
    </row>
    <row r="263" spans="1:72" customFormat="1">
      <c r="A263" s="16">
        <v>51163</v>
      </c>
      <c r="B263" t="s">
        <v>120</v>
      </c>
      <c r="C263" s="16" t="s">
        <v>64</v>
      </c>
      <c r="D263">
        <v>197703.31542968799</v>
      </c>
      <c r="E263">
        <v>22641.1013183594</v>
      </c>
      <c r="F263">
        <v>121.31817788852372</v>
      </c>
      <c r="G263">
        <v>0</v>
      </c>
      <c r="H263">
        <v>0</v>
      </c>
      <c r="I263">
        <v>0</v>
      </c>
      <c r="J263">
        <v>0</v>
      </c>
      <c r="K263">
        <v>2080.1521453857399</v>
      </c>
      <c r="L263">
        <v>797697.40658187889</v>
      </c>
      <c r="M263">
        <v>367657.17559766793</v>
      </c>
      <c r="N263">
        <v>20417.427556514711</v>
      </c>
      <c r="O263">
        <v>29096.416315078699</v>
      </c>
      <c r="P263">
        <v>30290.684400558501</v>
      </c>
      <c r="Q263">
        <v>0</v>
      </c>
      <c r="R263">
        <v>231041.20434570301</v>
      </c>
      <c r="S263">
        <v>91.079997904598699</v>
      </c>
      <c r="T263">
        <v>27911.867794036891</v>
      </c>
      <c r="U263">
        <v>0</v>
      </c>
      <c r="V263">
        <v>0</v>
      </c>
      <c r="X263" s="2"/>
      <c r="AF263" s="10"/>
      <c r="AG263" s="10"/>
      <c r="AJ263" s="4"/>
      <c r="AK263" s="2"/>
      <c r="AL263" s="16">
        <v>51163</v>
      </c>
      <c r="AM263" t="s">
        <v>120</v>
      </c>
      <c r="AN263" s="16" t="s">
        <v>64</v>
      </c>
      <c r="AO263">
        <v>30253.060546875</v>
      </c>
      <c r="AP263">
        <v>6548.7066650390607</v>
      </c>
      <c r="AQ263">
        <v>27387.35537922167</v>
      </c>
      <c r="AR263">
        <v>0</v>
      </c>
      <c r="AS263">
        <v>0</v>
      </c>
      <c r="AT263">
        <v>0</v>
      </c>
      <c r="AU263">
        <v>0</v>
      </c>
      <c r="AV263">
        <v>454.73997497558599</v>
      </c>
      <c r="AW263">
        <v>121198.8732795715</v>
      </c>
      <c r="AX263">
        <v>9279.9209899902307</v>
      </c>
      <c r="AY263">
        <v>5247.0715473890305</v>
      </c>
      <c r="AZ263">
        <v>9280.7202796935999</v>
      </c>
      <c r="BA263">
        <v>17731.510927200361</v>
      </c>
      <c r="BB263">
        <v>0</v>
      </c>
      <c r="BC263">
        <v>41700.1982421875</v>
      </c>
      <c r="BD263">
        <v>12241.786170005798</v>
      </c>
      <c r="BE263">
        <v>9026.6055526733398</v>
      </c>
      <c r="BF263">
        <v>0</v>
      </c>
      <c r="BG263">
        <v>0</v>
      </c>
      <c r="BI263" s="4"/>
      <c r="BT263" s="11"/>
    </row>
    <row r="264" spans="1:72" customFormat="1">
      <c r="A264" s="16">
        <v>51165</v>
      </c>
      <c r="B264" t="s">
        <v>121</v>
      </c>
      <c r="C264" s="16" t="s">
        <v>64</v>
      </c>
      <c r="D264">
        <v>1682281.3323555</v>
      </c>
      <c r="E264">
        <v>1638566.3844146689</v>
      </c>
      <c r="F264">
        <v>16901.721705853899</v>
      </c>
      <c r="G264">
        <v>0</v>
      </c>
      <c r="H264">
        <v>0</v>
      </c>
      <c r="I264">
        <v>0</v>
      </c>
      <c r="J264">
        <v>0</v>
      </c>
      <c r="K264">
        <v>38458.6953125</v>
      </c>
      <c r="L264">
        <v>3455658.3359375</v>
      </c>
      <c r="M264">
        <v>2432298.3219161085</v>
      </c>
      <c r="N264">
        <v>40750.961441516898</v>
      </c>
      <c r="O264">
        <v>122340.45829105366</v>
      </c>
      <c r="P264">
        <v>507303.77905273403</v>
      </c>
      <c r="Q264">
        <v>339019.15115958411</v>
      </c>
      <c r="R264">
        <v>1466750.4765625</v>
      </c>
      <c r="S264">
        <v>64373.294921875</v>
      </c>
      <c r="T264">
        <v>1291277.8107910161</v>
      </c>
      <c r="U264">
        <v>0</v>
      </c>
      <c r="V264">
        <v>0</v>
      </c>
      <c r="X264" s="2"/>
      <c r="AF264" s="10"/>
      <c r="AG264" s="10"/>
      <c r="AJ264" s="4"/>
      <c r="AK264" s="2"/>
      <c r="AL264" s="16">
        <v>51165</v>
      </c>
      <c r="AM264" t="s">
        <v>121</v>
      </c>
      <c r="AN264" s="16" t="s">
        <v>64</v>
      </c>
      <c r="AO264">
        <v>166323.498596191</v>
      </c>
      <c r="AP264">
        <v>570456.925598145</v>
      </c>
      <c r="AQ264">
        <v>68959.053558975458</v>
      </c>
      <c r="AR264">
        <v>0</v>
      </c>
      <c r="AS264">
        <v>0</v>
      </c>
      <c r="AT264">
        <v>0</v>
      </c>
      <c r="AU264">
        <v>0</v>
      </c>
      <c r="AV264">
        <v>15725.564941406299</v>
      </c>
      <c r="AW264">
        <v>1441685.0371093762</v>
      </c>
      <c r="AX264">
        <v>1018396.1952514648</v>
      </c>
      <c r="AY264">
        <v>9991.1121828556097</v>
      </c>
      <c r="AZ264">
        <v>49426.387733459429</v>
      </c>
      <c r="BA264">
        <v>212994.0241699215</v>
      </c>
      <c r="BB264">
        <v>152711.85260868049</v>
      </c>
      <c r="BC264">
        <v>170963.148681641</v>
      </c>
      <c r="BD264">
        <v>128159.4677734375</v>
      </c>
      <c r="BE264">
        <v>346568.61108398403</v>
      </c>
      <c r="BF264">
        <v>0</v>
      </c>
      <c r="BG264">
        <v>0</v>
      </c>
      <c r="BI264" s="4"/>
      <c r="BT264" s="11"/>
    </row>
    <row r="265" spans="1:72" customFormat="1">
      <c r="A265" s="16">
        <v>51171</v>
      </c>
      <c r="B265" t="s">
        <v>122</v>
      </c>
      <c r="C265" s="16" t="s">
        <v>64</v>
      </c>
      <c r="D265">
        <v>825468.43873596203</v>
      </c>
      <c r="E265">
        <v>184313.10709953279</v>
      </c>
      <c r="F265">
        <v>2484.8935307227098</v>
      </c>
      <c r="G265">
        <v>0</v>
      </c>
      <c r="H265">
        <v>0</v>
      </c>
      <c r="I265">
        <v>0</v>
      </c>
      <c r="J265">
        <v>0</v>
      </c>
      <c r="K265">
        <v>2208.35693359375</v>
      </c>
      <c r="L265">
        <v>863744.75207519496</v>
      </c>
      <c r="M265">
        <v>607138.52636718797</v>
      </c>
      <c r="N265">
        <v>17867.575750589403</v>
      </c>
      <c r="O265">
        <v>19929.68406486512</v>
      </c>
      <c r="P265">
        <v>166977.966186523</v>
      </c>
      <c r="Q265">
        <v>0</v>
      </c>
      <c r="R265">
        <v>461669.45770263701</v>
      </c>
      <c r="S265">
        <v>10058.556640625</v>
      </c>
      <c r="T265">
        <v>105792.0039291381</v>
      </c>
      <c r="U265">
        <v>0</v>
      </c>
      <c r="V265">
        <v>0</v>
      </c>
      <c r="X265" s="2"/>
      <c r="AF265" s="10"/>
      <c r="AG265" s="10"/>
      <c r="AJ265" s="4"/>
      <c r="AK265" s="2"/>
      <c r="AL265" s="16">
        <v>51171</v>
      </c>
      <c r="AM265" t="s">
        <v>122</v>
      </c>
      <c r="AN265" s="16" t="s">
        <v>64</v>
      </c>
      <c r="AO265">
        <v>76705.3574829102</v>
      </c>
      <c r="AP265">
        <v>57766.658353328676</v>
      </c>
      <c r="AQ265">
        <v>18460.752122335191</v>
      </c>
      <c r="AR265">
        <v>0</v>
      </c>
      <c r="AS265">
        <v>0</v>
      </c>
      <c r="AT265">
        <v>0</v>
      </c>
      <c r="AU265">
        <v>0</v>
      </c>
      <c r="AV265">
        <v>898.26623535156295</v>
      </c>
      <c r="AW265">
        <v>358827.04757690389</v>
      </c>
      <c r="AX265">
        <v>246958.28759765599</v>
      </c>
      <c r="AY265">
        <v>2341.06436610222</v>
      </c>
      <c r="AZ265">
        <v>7325.4872207641602</v>
      </c>
      <c r="BA265">
        <v>80241.528442382798</v>
      </c>
      <c r="BB265">
        <v>0</v>
      </c>
      <c r="BC265">
        <v>50537.655609130903</v>
      </c>
      <c r="BD265">
        <v>51618.876098632813</v>
      </c>
      <c r="BE265">
        <v>22720.150218963601</v>
      </c>
      <c r="BF265">
        <v>0</v>
      </c>
      <c r="BG265">
        <v>0</v>
      </c>
      <c r="BI265" s="4"/>
      <c r="BT265" s="11"/>
    </row>
    <row r="266" spans="1:72" customFormat="1">
      <c r="A266" s="16">
        <v>51177</v>
      </c>
      <c r="B266" t="s">
        <v>123</v>
      </c>
      <c r="C266" s="16" t="s">
        <v>64</v>
      </c>
      <c r="D266">
        <v>210168.82128906299</v>
      </c>
      <c r="E266">
        <v>45776.703063964887</v>
      </c>
      <c r="F266">
        <v>3.5310106987744798</v>
      </c>
      <c r="G266">
        <v>0</v>
      </c>
      <c r="H266">
        <v>0</v>
      </c>
      <c r="I266">
        <v>0</v>
      </c>
      <c r="J266">
        <v>0</v>
      </c>
      <c r="K266">
        <v>226.16399049758888</v>
      </c>
      <c r="L266">
        <v>285806.58929538721</v>
      </c>
      <c r="M266">
        <v>37571.49783897397</v>
      </c>
      <c r="N266">
        <v>3163.6443669795999</v>
      </c>
      <c r="O266">
        <v>13256.43464183805</v>
      </c>
      <c r="P266">
        <v>102692.00305175781</v>
      </c>
      <c r="Q266">
        <v>0</v>
      </c>
      <c r="R266">
        <v>85541.036743164106</v>
      </c>
      <c r="S266">
        <v>101.687069416046</v>
      </c>
      <c r="T266">
        <v>19856.908280372671</v>
      </c>
      <c r="U266">
        <v>0</v>
      </c>
      <c r="V266">
        <v>0</v>
      </c>
      <c r="X266" s="2"/>
      <c r="AF266" s="10"/>
      <c r="AG266" s="10"/>
      <c r="AJ266" s="4"/>
      <c r="AK266" s="2"/>
      <c r="AL266" s="16">
        <v>51177</v>
      </c>
      <c r="AM266" t="s">
        <v>123</v>
      </c>
      <c r="AN266" s="16" t="s">
        <v>64</v>
      </c>
      <c r="AO266">
        <v>19825.5546875</v>
      </c>
      <c r="AP266">
        <v>8068.4205322265607</v>
      </c>
      <c r="AQ266">
        <v>3200.1530774324224</v>
      </c>
      <c r="AR266">
        <v>0</v>
      </c>
      <c r="AS266">
        <v>0</v>
      </c>
      <c r="AT266">
        <v>0</v>
      </c>
      <c r="AU266">
        <v>0</v>
      </c>
      <c r="AV266">
        <v>16.410717455670202</v>
      </c>
      <c r="AW266">
        <v>55181.723526000977</v>
      </c>
      <c r="AX266">
        <v>21945.0407714844</v>
      </c>
      <c r="AY266">
        <v>417.78525447845499</v>
      </c>
      <c r="AZ266">
        <v>2518.6697447299998</v>
      </c>
      <c r="BA266">
        <v>26664.402770996141</v>
      </c>
      <c r="BB266">
        <v>0</v>
      </c>
      <c r="BC266">
        <v>9517.5419311523401</v>
      </c>
      <c r="BD266">
        <v>38863.002014160156</v>
      </c>
      <c r="BE266">
        <v>3873.3616733551007</v>
      </c>
      <c r="BF266">
        <v>0</v>
      </c>
      <c r="BG266">
        <v>0</v>
      </c>
      <c r="BI266" s="4"/>
      <c r="BT266" s="11"/>
    </row>
    <row r="267" spans="1:72" customFormat="1">
      <c r="A267" s="16">
        <v>51179</v>
      </c>
      <c r="B267" t="s">
        <v>124</v>
      </c>
      <c r="C267" s="16" t="s">
        <v>64</v>
      </c>
      <c r="D267">
        <v>75768.8076171875</v>
      </c>
      <c r="E267">
        <v>4624.86669921875</v>
      </c>
      <c r="F267">
        <v>165.09219312481599</v>
      </c>
      <c r="G267">
        <v>0</v>
      </c>
      <c r="H267">
        <v>0</v>
      </c>
      <c r="I267">
        <v>0</v>
      </c>
      <c r="J267">
        <v>0</v>
      </c>
      <c r="K267">
        <v>1411.235641479492</v>
      </c>
      <c r="L267">
        <v>138761.05001831101</v>
      </c>
      <c r="M267">
        <v>45591.838623046897</v>
      </c>
      <c r="N267">
        <v>4744.2702373266175</v>
      </c>
      <c r="O267">
        <v>2711.1963105201708</v>
      </c>
      <c r="P267">
        <v>13573.8090839386</v>
      </c>
      <c r="Q267">
        <v>0</v>
      </c>
      <c r="R267">
        <v>346.252159118652</v>
      </c>
      <c r="S267">
        <v>3412.435546875</v>
      </c>
      <c r="T267">
        <v>22.709929108619651</v>
      </c>
      <c r="U267">
        <v>0</v>
      </c>
      <c r="V267">
        <v>0</v>
      </c>
      <c r="X267" s="2"/>
      <c r="AF267" s="10"/>
      <c r="AG267" s="10"/>
      <c r="AJ267" s="4"/>
      <c r="AK267" s="2"/>
      <c r="AL267" s="16">
        <v>51179</v>
      </c>
      <c r="AM267" t="s">
        <v>124</v>
      </c>
      <c r="AN267" s="16" t="s">
        <v>64</v>
      </c>
      <c r="AO267">
        <v>8765.9453125</v>
      </c>
      <c r="AP267">
        <v>990.38589477539097</v>
      </c>
      <c r="AQ267">
        <v>1386.89111328125</v>
      </c>
      <c r="AR267">
        <v>0</v>
      </c>
      <c r="AS267">
        <v>0</v>
      </c>
      <c r="AT267">
        <v>0</v>
      </c>
      <c r="AU267">
        <v>0</v>
      </c>
      <c r="AV267">
        <v>277.65918731689499</v>
      </c>
      <c r="AW267">
        <v>13148.5342102051</v>
      </c>
      <c r="AX267">
        <v>0</v>
      </c>
      <c r="AY267">
        <v>812.47695529460862</v>
      </c>
      <c r="AZ267">
        <v>718.62557172775303</v>
      </c>
      <c r="BA267">
        <v>4568.9676742553702</v>
      </c>
      <c r="BB267">
        <v>0</v>
      </c>
      <c r="BC267">
        <v>47.249156951904297</v>
      </c>
      <c r="BD267">
        <v>14485.3193359375</v>
      </c>
      <c r="BE267">
        <v>5.3382642865180898</v>
      </c>
      <c r="BF267">
        <v>0</v>
      </c>
      <c r="BG267">
        <v>0</v>
      </c>
      <c r="BI267" s="4"/>
      <c r="BT267" s="11"/>
    </row>
    <row r="268" spans="1:72" customFormat="1">
      <c r="A268" s="16">
        <v>51181</v>
      </c>
      <c r="B268" t="s">
        <v>125</v>
      </c>
      <c r="C268" s="16" t="s">
        <v>64</v>
      </c>
      <c r="D268">
        <v>580019.24499511695</v>
      </c>
      <c r="E268">
        <v>15057.447807312001</v>
      </c>
      <c r="F268">
        <v>2.09212619066238</v>
      </c>
      <c r="G268">
        <v>0</v>
      </c>
      <c r="H268">
        <v>0</v>
      </c>
      <c r="I268">
        <v>0</v>
      </c>
      <c r="J268">
        <v>0</v>
      </c>
      <c r="K268">
        <v>290953.0957984922</v>
      </c>
      <c r="L268">
        <v>80729.791870117202</v>
      </c>
      <c r="M268">
        <v>30304.3310546875</v>
      </c>
      <c r="N268">
        <v>5779.1995668411255</v>
      </c>
      <c r="O268">
        <v>6752.4975690841702</v>
      </c>
      <c r="P268">
        <v>595807.14498567604</v>
      </c>
      <c r="Q268">
        <v>141840.752282381</v>
      </c>
      <c r="R268">
        <v>241.49293899536099</v>
      </c>
      <c r="S268">
        <v>41343.072265625</v>
      </c>
      <c r="T268">
        <v>6.7201905548572558</v>
      </c>
      <c r="U268">
        <v>0</v>
      </c>
      <c r="V268">
        <v>0</v>
      </c>
      <c r="X268" s="2"/>
      <c r="AF268" s="10"/>
      <c r="AG268" s="10"/>
      <c r="AJ268" s="4"/>
      <c r="AK268" s="2"/>
      <c r="AL268" s="16">
        <v>51181</v>
      </c>
      <c r="AM268" t="s">
        <v>125</v>
      </c>
      <c r="AN268" s="16" t="s">
        <v>64</v>
      </c>
      <c r="AO268">
        <v>40389.576416015603</v>
      </c>
      <c r="AP268">
        <v>1946.1964273452759</v>
      </c>
      <c r="AQ268">
        <v>6.9876852035522496</v>
      </c>
      <c r="AR268">
        <v>0</v>
      </c>
      <c r="AS268">
        <v>0</v>
      </c>
      <c r="AT268">
        <v>0</v>
      </c>
      <c r="AU268">
        <v>0</v>
      </c>
      <c r="AV268">
        <v>61635.758958816499</v>
      </c>
      <c r="AW268">
        <v>0</v>
      </c>
      <c r="AX268">
        <v>0</v>
      </c>
      <c r="AY268">
        <v>640.68943786621128</v>
      </c>
      <c r="AZ268">
        <v>1390.934438705445</v>
      </c>
      <c r="BA268">
        <v>112205.3346261978</v>
      </c>
      <c r="BB268">
        <v>45919.669629931501</v>
      </c>
      <c r="BC268">
        <v>19.161237716674801</v>
      </c>
      <c r="BD268">
        <v>113920.5703125</v>
      </c>
      <c r="BE268">
        <v>0.92329692840576194</v>
      </c>
      <c r="BF268">
        <v>0</v>
      </c>
      <c r="BG268">
        <v>0</v>
      </c>
      <c r="BI268" s="4"/>
      <c r="BT268" s="11"/>
    </row>
    <row r="269" spans="1:72" customFormat="1">
      <c r="A269" s="16">
        <v>51187</v>
      </c>
      <c r="B269" t="s">
        <v>126</v>
      </c>
      <c r="C269" s="16" t="s">
        <v>64</v>
      </c>
      <c r="D269">
        <v>21342.7678222656</v>
      </c>
      <c r="E269">
        <v>2127.301605224608</v>
      </c>
      <c r="F269">
        <v>0</v>
      </c>
      <c r="G269">
        <v>0</v>
      </c>
      <c r="H269">
        <v>0</v>
      </c>
      <c r="I269">
        <v>0</v>
      </c>
      <c r="J269">
        <v>0</v>
      </c>
      <c r="K269">
        <v>22843.46875</v>
      </c>
      <c r="L269">
        <v>312096.32077121764</v>
      </c>
      <c r="M269">
        <v>30539.009460449201</v>
      </c>
      <c r="N269">
        <v>4557.9780628979206</v>
      </c>
      <c r="O269">
        <v>14758.76030206681</v>
      </c>
      <c r="P269">
        <v>14336.50390625</v>
      </c>
      <c r="Q269">
        <v>0</v>
      </c>
      <c r="R269">
        <v>8098.9656982421902</v>
      </c>
      <c r="S269">
        <v>0</v>
      </c>
      <c r="T269">
        <v>860.23980712890602</v>
      </c>
      <c r="U269">
        <v>0</v>
      </c>
      <c r="V269">
        <v>0</v>
      </c>
      <c r="X269" s="2"/>
      <c r="AF269" s="10"/>
      <c r="AG269" s="10"/>
      <c r="AJ269" s="4"/>
      <c r="AK269" s="2"/>
      <c r="AL269" s="16">
        <v>51187</v>
      </c>
      <c r="AM269" t="s">
        <v>126</v>
      </c>
      <c r="AN269" s="16" t="s">
        <v>64</v>
      </c>
      <c r="AO269">
        <v>2910.51416015625</v>
      </c>
      <c r="AP269">
        <v>542.11408996581997</v>
      </c>
      <c r="AQ269">
        <v>7631.1771240234402</v>
      </c>
      <c r="AR269">
        <v>0</v>
      </c>
      <c r="AS269">
        <v>0</v>
      </c>
      <c r="AT269">
        <v>0</v>
      </c>
      <c r="AU269">
        <v>0</v>
      </c>
      <c r="AV269">
        <v>4487.0216064453098</v>
      </c>
      <c r="AW269">
        <v>39589.422702789299</v>
      </c>
      <c r="AX269">
        <v>0</v>
      </c>
      <c r="AY269">
        <v>1056.2687586843983</v>
      </c>
      <c r="AZ269">
        <v>4380.43297672271</v>
      </c>
      <c r="BA269">
        <v>4911.3646697998101</v>
      </c>
      <c r="BB269">
        <v>0</v>
      </c>
      <c r="BC269">
        <v>1302.69177246094</v>
      </c>
      <c r="BD269">
        <v>2782.85278320313</v>
      </c>
      <c r="BE269">
        <v>242.64036750793451</v>
      </c>
      <c r="BF269">
        <v>0</v>
      </c>
      <c r="BG269">
        <v>0</v>
      </c>
      <c r="BI269" s="4"/>
      <c r="BT269" s="11"/>
    </row>
    <row r="270" spans="1:72" customFormat="1">
      <c r="A270" s="16">
        <v>51193</v>
      </c>
      <c r="B270" t="s">
        <v>127</v>
      </c>
      <c r="C270" s="16" t="s">
        <v>64</v>
      </c>
      <c r="D270">
        <v>1142473.6041717499</v>
      </c>
      <c r="E270">
        <v>18061.803300976771</v>
      </c>
      <c r="F270">
        <v>356.17257693409891</v>
      </c>
      <c r="G270">
        <v>0</v>
      </c>
      <c r="H270">
        <v>0</v>
      </c>
      <c r="I270">
        <v>0</v>
      </c>
      <c r="J270">
        <v>0</v>
      </c>
      <c r="K270">
        <v>16081.679504394579</v>
      </c>
      <c r="L270">
        <v>59011.115087509199</v>
      </c>
      <c r="M270">
        <v>24656.940979003892</v>
      </c>
      <c r="N270">
        <v>60814.194200396538</v>
      </c>
      <c r="O270">
        <v>29367.855817973599</v>
      </c>
      <c r="P270">
        <v>70679.388913392992</v>
      </c>
      <c r="Q270">
        <v>1386165.3486104717</v>
      </c>
      <c r="R270">
        <v>20641.493316650402</v>
      </c>
      <c r="S270">
        <v>31247.622735977224</v>
      </c>
      <c r="T270">
        <v>326.37893593311298</v>
      </c>
      <c r="U270">
        <v>0</v>
      </c>
      <c r="V270">
        <v>0</v>
      </c>
      <c r="X270" s="2"/>
      <c r="AF270" s="10"/>
      <c r="AG270" s="10"/>
      <c r="AJ270" s="4"/>
      <c r="AK270" s="2"/>
      <c r="AL270" s="16">
        <v>51193</v>
      </c>
      <c r="AM270" t="s">
        <v>127</v>
      </c>
      <c r="AN270" s="16" t="s">
        <v>64</v>
      </c>
      <c r="AO270">
        <v>78594.083984375</v>
      </c>
      <c r="AP270">
        <v>4637.9124143123654</v>
      </c>
      <c r="AQ270">
        <v>956.72213935852096</v>
      </c>
      <c r="AR270">
        <v>0</v>
      </c>
      <c r="AS270">
        <v>0</v>
      </c>
      <c r="AT270">
        <v>0</v>
      </c>
      <c r="AU270">
        <v>0</v>
      </c>
      <c r="AV270">
        <v>5435.484375</v>
      </c>
      <c r="AW270">
        <v>16775.058309555101</v>
      </c>
      <c r="AX270">
        <v>2790.7014617919899</v>
      </c>
      <c r="AY270">
        <v>11429.827717334039</v>
      </c>
      <c r="AZ270">
        <v>8073.5152350664102</v>
      </c>
      <c r="BA270">
        <v>26079.37285900116</v>
      </c>
      <c r="BB270">
        <v>370665.8685836792</v>
      </c>
      <c r="BC270">
        <v>1669.2040328979499</v>
      </c>
      <c r="BD270">
        <v>69246.260864257813</v>
      </c>
      <c r="BE270">
        <v>55.844003081321702</v>
      </c>
      <c r="BF270">
        <v>0</v>
      </c>
      <c r="BG270">
        <v>0</v>
      </c>
      <c r="BI270" s="4"/>
      <c r="BT270" s="11"/>
    </row>
    <row r="271" spans="1:72" customFormat="1">
      <c r="A271" s="16">
        <v>51199</v>
      </c>
      <c r="B271" t="s">
        <v>128</v>
      </c>
      <c r="C271" s="16" t="s">
        <v>64</v>
      </c>
      <c r="D271">
        <v>0</v>
      </c>
      <c r="E271">
        <v>0</v>
      </c>
      <c r="F271">
        <v>3.8697945475578299</v>
      </c>
      <c r="G271">
        <v>0</v>
      </c>
      <c r="H271">
        <v>0</v>
      </c>
      <c r="I271">
        <v>0</v>
      </c>
      <c r="J271">
        <v>0</v>
      </c>
      <c r="K271">
        <v>1207.2087554931641</v>
      </c>
      <c r="L271">
        <v>8042.4759445190393</v>
      </c>
      <c r="M271">
        <v>849.074745178223</v>
      </c>
      <c r="N271">
        <v>2026.3439423507052</v>
      </c>
      <c r="O271">
        <v>1269.7688561119119</v>
      </c>
      <c r="P271">
        <v>0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X271" s="2"/>
      <c r="AF271" s="10"/>
      <c r="AG271" s="10"/>
      <c r="AJ271" s="4"/>
      <c r="AK271" s="2"/>
      <c r="AL271" s="16">
        <v>51199</v>
      </c>
      <c r="AM271" t="s">
        <v>128</v>
      </c>
      <c r="AN271" s="16" t="s">
        <v>64</v>
      </c>
      <c r="AO271">
        <v>0</v>
      </c>
      <c r="AP271">
        <v>0</v>
      </c>
      <c r="AQ271">
        <v>142.18116760253901</v>
      </c>
      <c r="AR271">
        <v>0</v>
      </c>
      <c r="AS271">
        <v>0</v>
      </c>
      <c r="AT271">
        <v>0</v>
      </c>
      <c r="AU271">
        <v>0</v>
      </c>
      <c r="AV271">
        <v>275.13459777832003</v>
      </c>
      <c r="AW271">
        <v>1020.033322334289</v>
      </c>
      <c r="AX271">
        <v>0</v>
      </c>
      <c r="AY271">
        <v>556.77876257197977</v>
      </c>
      <c r="AZ271">
        <v>424.05069585237703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I271" s="4"/>
      <c r="BT271" s="11"/>
    </row>
    <row r="272" spans="1:72" customFormat="1">
      <c r="A272" s="16">
        <v>51510</v>
      </c>
      <c r="B272" t="s">
        <v>129</v>
      </c>
      <c r="C272" s="16" t="s">
        <v>64</v>
      </c>
      <c r="D272">
        <v>0</v>
      </c>
      <c r="E272">
        <v>0</v>
      </c>
      <c r="F272">
        <v>0</v>
      </c>
      <c r="G272">
        <v>0</v>
      </c>
      <c r="H272">
        <v>0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X272" s="2"/>
      <c r="AF272" s="10"/>
      <c r="AG272" s="10"/>
      <c r="AJ272" s="4"/>
      <c r="AK272" s="2"/>
      <c r="AL272" s="16">
        <v>51510</v>
      </c>
      <c r="AM272" t="s">
        <v>129</v>
      </c>
      <c r="AN272" s="16" t="s">
        <v>64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I272" s="4"/>
      <c r="BT272" s="11"/>
    </row>
    <row r="273" spans="1:72" customFormat="1">
      <c r="A273" s="16">
        <v>51530</v>
      </c>
      <c r="B273" t="s">
        <v>130</v>
      </c>
      <c r="C273" s="16" t="s">
        <v>64</v>
      </c>
      <c r="D273">
        <v>0</v>
      </c>
      <c r="E273">
        <v>0</v>
      </c>
      <c r="F273">
        <v>0</v>
      </c>
      <c r="G273">
        <v>0</v>
      </c>
      <c r="H273">
        <v>0</v>
      </c>
      <c r="I273">
        <v>0</v>
      </c>
      <c r="J273">
        <v>0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X273" s="2"/>
      <c r="AF273" s="10"/>
      <c r="AG273" s="10"/>
      <c r="AJ273" s="4"/>
      <c r="AK273" s="2"/>
      <c r="AL273" s="16">
        <v>51530</v>
      </c>
      <c r="AM273" t="s">
        <v>130</v>
      </c>
      <c r="AN273" s="16" t="s">
        <v>64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I273" s="4"/>
      <c r="BT273" s="11"/>
    </row>
    <row r="274" spans="1:72" customFormat="1">
      <c r="A274" s="16">
        <v>51540</v>
      </c>
      <c r="B274" t="s">
        <v>131</v>
      </c>
      <c r="C274" s="16" t="s">
        <v>64</v>
      </c>
      <c r="D274">
        <v>0</v>
      </c>
      <c r="E274">
        <v>0</v>
      </c>
      <c r="F274">
        <v>0</v>
      </c>
      <c r="G274">
        <v>0</v>
      </c>
      <c r="H274">
        <v>0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X274" s="2"/>
      <c r="AF274" s="10"/>
      <c r="AG274" s="10"/>
      <c r="AJ274" s="4"/>
      <c r="AK274" s="2"/>
      <c r="AL274" s="16">
        <v>51540</v>
      </c>
      <c r="AM274" t="s">
        <v>131</v>
      </c>
      <c r="AN274" s="16" t="s">
        <v>64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I274" s="4"/>
      <c r="BT274" s="11"/>
    </row>
    <row r="275" spans="1:72" customFormat="1">
      <c r="A275" s="16">
        <v>51550</v>
      </c>
      <c r="B275" t="s">
        <v>132</v>
      </c>
      <c r="C275" s="16" t="s">
        <v>64</v>
      </c>
      <c r="D275">
        <v>1182553.703125</v>
      </c>
      <c r="E275">
        <v>45464.412452697812</v>
      </c>
      <c r="F275">
        <v>7.2931468933820742</v>
      </c>
      <c r="G275">
        <v>0</v>
      </c>
      <c r="H275">
        <v>0</v>
      </c>
      <c r="I275">
        <v>0</v>
      </c>
      <c r="J275">
        <v>0</v>
      </c>
      <c r="K275">
        <v>3998.4586944580078</v>
      </c>
      <c r="L275">
        <v>45975.149127006604</v>
      </c>
      <c r="M275">
        <v>24986.486562728911</v>
      </c>
      <c r="N275">
        <v>10220.410535663366</v>
      </c>
      <c r="O275">
        <v>65353.308188438423</v>
      </c>
      <c r="P275">
        <v>148109.56034564949</v>
      </c>
      <c r="Q275">
        <v>727833.8558813032</v>
      </c>
      <c r="R275">
        <v>931.99992370605503</v>
      </c>
      <c r="S275">
        <v>94387.4892578125</v>
      </c>
      <c r="T275">
        <v>38.554240360856056</v>
      </c>
      <c r="U275">
        <v>0</v>
      </c>
      <c r="V275">
        <v>0</v>
      </c>
      <c r="X275" s="2"/>
      <c r="AF275" s="10"/>
      <c r="AG275" s="10"/>
      <c r="AJ275" s="4"/>
      <c r="AK275" s="2"/>
      <c r="AL275" s="16">
        <v>51550</v>
      </c>
      <c r="AM275" t="s">
        <v>132</v>
      </c>
      <c r="AN275" s="16" t="s">
        <v>64</v>
      </c>
      <c r="AO275">
        <v>105612.21875</v>
      </c>
      <c r="AP275">
        <v>27119.740844726559</v>
      </c>
      <c r="AQ275">
        <v>24.625412940978961</v>
      </c>
      <c r="AR275">
        <v>0</v>
      </c>
      <c r="AS275">
        <v>0</v>
      </c>
      <c r="AT275">
        <v>0</v>
      </c>
      <c r="AU275">
        <v>0</v>
      </c>
      <c r="AV275">
        <v>360.98992919921898</v>
      </c>
      <c r="AW275">
        <v>222405.35997486152</v>
      </c>
      <c r="AX275">
        <v>138683.56176757801</v>
      </c>
      <c r="AY275">
        <v>1850.2238619178529</v>
      </c>
      <c r="AZ275">
        <v>13920.27112483975</v>
      </c>
      <c r="BA275">
        <v>32988.763436794296</v>
      </c>
      <c r="BB275">
        <v>678118.02925109898</v>
      </c>
      <c r="BC275">
        <v>98.175346374511705</v>
      </c>
      <c r="BD275">
        <v>262928.125</v>
      </c>
      <c r="BE275">
        <v>15.331860363483401</v>
      </c>
      <c r="BF275">
        <v>0</v>
      </c>
      <c r="BG275">
        <v>0</v>
      </c>
      <c r="BI275" s="4"/>
      <c r="BT275" s="11"/>
    </row>
    <row r="276" spans="1:72" customFormat="1">
      <c r="A276" s="16">
        <v>51570</v>
      </c>
      <c r="B276" t="s">
        <v>133</v>
      </c>
      <c r="C276" s="16" t="s">
        <v>64</v>
      </c>
      <c r="D276">
        <v>0</v>
      </c>
      <c r="E276">
        <v>0</v>
      </c>
      <c r="F276">
        <v>0</v>
      </c>
      <c r="G276">
        <v>0</v>
      </c>
      <c r="H276">
        <v>0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X276" s="2"/>
      <c r="AF276" s="10"/>
      <c r="AG276" s="10"/>
      <c r="AJ276" s="4"/>
      <c r="AK276" s="2"/>
      <c r="AL276" s="16">
        <v>51570</v>
      </c>
      <c r="AM276" t="s">
        <v>133</v>
      </c>
      <c r="AN276" s="16" t="s">
        <v>64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I276" s="4"/>
      <c r="BT276" s="11"/>
    </row>
    <row r="277" spans="1:72" customFormat="1">
      <c r="A277" s="16">
        <v>51580</v>
      </c>
      <c r="B277" t="s">
        <v>134</v>
      </c>
      <c r="C277" s="16" t="s">
        <v>64</v>
      </c>
      <c r="D277">
        <v>0</v>
      </c>
      <c r="E277">
        <v>0</v>
      </c>
      <c r="F277">
        <v>0</v>
      </c>
      <c r="G277">
        <v>0</v>
      </c>
      <c r="H277">
        <v>0</v>
      </c>
      <c r="I277">
        <v>0</v>
      </c>
      <c r="J277">
        <v>0</v>
      </c>
      <c r="K277">
        <v>0</v>
      </c>
      <c r="L277">
        <v>0</v>
      </c>
      <c r="M277">
        <v>0</v>
      </c>
      <c r="N277">
        <v>0</v>
      </c>
      <c r="O277">
        <v>0</v>
      </c>
      <c r="P277">
        <v>0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X277" s="2"/>
      <c r="AF277" s="10"/>
      <c r="AG277" s="10"/>
      <c r="AJ277" s="4"/>
      <c r="AK277" s="2"/>
      <c r="AL277" s="16">
        <v>51580</v>
      </c>
      <c r="AM277" t="s">
        <v>134</v>
      </c>
      <c r="AN277" s="16" t="s">
        <v>64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I277" s="4"/>
      <c r="BT277" s="11"/>
    </row>
    <row r="278" spans="1:72" customFormat="1">
      <c r="A278" s="16">
        <v>51600</v>
      </c>
      <c r="B278" t="s">
        <v>135</v>
      </c>
      <c r="C278" s="16" t="s">
        <v>64</v>
      </c>
      <c r="D278">
        <v>0</v>
      </c>
      <c r="E278">
        <v>0</v>
      </c>
      <c r="F278">
        <v>0</v>
      </c>
      <c r="G278">
        <v>0</v>
      </c>
      <c r="H278">
        <v>0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X278" s="2"/>
      <c r="AF278" s="10"/>
      <c r="AG278" s="10"/>
      <c r="AJ278" s="4"/>
      <c r="AK278" s="2"/>
      <c r="AL278" s="16">
        <v>51600</v>
      </c>
      <c r="AM278" t="s">
        <v>135</v>
      </c>
      <c r="AN278" s="16" t="s">
        <v>64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I278" s="4"/>
      <c r="BT278" s="11"/>
    </row>
    <row r="279" spans="1:72" customFormat="1">
      <c r="A279" s="16">
        <v>51610</v>
      </c>
      <c r="B279" t="s">
        <v>136</v>
      </c>
      <c r="C279" s="16" t="s">
        <v>64</v>
      </c>
      <c r="D279">
        <v>0</v>
      </c>
      <c r="E279">
        <v>0</v>
      </c>
      <c r="F279">
        <v>0</v>
      </c>
      <c r="G279">
        <v>0</v>
      </c>
      <c r="H279">
        <v>0</v>
      </c>
      <c r="I279">
        <v>0</v>
      </c>
      <c r="J279">
        <v>0</v>
      </c>
      <c r="K279">
        <v>0</v>
      </c>
      <c r="L279">
        <v>0</v>
      </c>
      <c r="M279">
        <v>0</v>
      </c>
      <c r="N279">
        <v>0</v>
      </c>
      <c r="O279">
        <v>0</v>
      </c>
      <c r="P279">
        <v>0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X279" s="2"/>
      <c r="AF279" s="10"/>
      <c r="AG279" s="10"/>
      <c r="AJ279" s="4"/>
      <c r="AK279" s="2"/>
      <c r="AL279" s="16">
        <v>51610</v>
      </c>
      <c r="AM279" t="s">
        <v>136</v>
      </c>
      <c r="AN279" s="16" t="s">
        <v>64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I279" s="4"/>
      <c r="BT279" s="11"/>
    </row>
    <row r="280" spans="1:72" customFormat="1">
      <c r="A280" s="16">
        <v>51630</v>
      </c>
      <c r="B280" t="s">
        <v>137</v>
      </c>
      <c r="C280" s="16" t="s">
        <v>64</v>
      </c>
      <c r="D280">
        <v>0</v>
      </c>
      <c r="E280">
        <v>0</v>
      </c>
      <c r="F280">
        <v>0</v>
      </c>
      <c r="G280">
        <v>0</v>
      </c>
      <c r="H280">
        <v>0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X280" s="2"/>
      <c r="AF280" s="10"/>
      <c r="AG280" s="10"/>
      <c r="AJ280" s="4"/>
      <c r="AK280" s="2"/>
      <c r="AL280" s="16">
        <v>51630</v>
      </c>
      <c r="AM280" t="s">
        <v>137</v>
      </c>
      <c r="AN280" s="16" t="s">
        <v>64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I280" s="4"/>
      <c r="BT280" s="11"/>
    </row>
    <row r="281" spans="1:72" customFormat="1">
      <c r="A281" s="16">
        <v>51650</v>
      </c>
      <c r="B281" t="s">
        <v>138</v>
      </c>
      <c r="C281" s="16" t="s">
        <v>64</v>
      </c>
      <c r="D281">
        <v>0</v>
      </c>
      <c r="E281">
        <v>0</v>
      </c>
      <c r="F281">
        <v>0</v>
      </c>
      <c r="G281">
        <v>0</v>
      </c>
      <c r="H281">
        <v>0</v>
      </c>
      <c r="I281">
        <v>0</v>
      </c>
      <c r="J281">
        <v>0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0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X281" s="2"/>
      <c r="AF281" s="10"/>
      <c r="AG281" s="10"/>
      <c r="AJ281" s="4"/>
      <c r="AK281" s="2"/>
      <c r="AL281" s="16">
        <v>51650</v>
      </c>
      <c r="AM281" t="s">
        <v>138</v>
      </c>
      <c r="AN281" s="16" t="s">
        <v>64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I281" s="4"/>
      <c r="BT281" s="11"/>
    </row>
    <row r="282" spans="1:72" customFormat="1">
      <c r="A282" s="16">
        <v>51660</v>
      </c>
      <c r="B282" t="s">
        <v>139</v>
      </c>
      <c r="C282" s="16" t="s">
        <v>64</v>
      </c>
      <c r="D282">
        <v>0</v>
      </c>
      <c r="E282">
        <v>0</v>
      </c>
      <c r="F282">
        <v>0</v>
      </c>
      <c r="G282">
        <v>0</v>
      </c>
      <c r="H282">
        <v>0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X282" s="2"/>
      <c r="AF282" s="10"/>
      <c r="AG282" s="10"/>
      <c r="AJ282" s="4"/>
      <c r="AK282" s="2"/>
      <c r="AL282" s="16">
        <v>51660</v>
      </c>
      <c r="AM282" t="s">
        <v>139</v>
      </c>
      <c r="AN282" s="16" t="s">
        <v>64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I282" s="4"/>
      <c r="BT282" s="11"/>
    </row>
    <row r="283" spans="1:72" customFormat="1">
      <c r="A283" s="16">
        <v>51670</v>
      </c>
      <c r="B283" t="s">
        <v>140</v>
      </c>
      <c r="C283" s="16" t="s">
        <v>64</v>
      </c>
      <c r="D283">
        <v>0</v>
      </c>
      <c r="E283">
        <v>0</v>
      </c>
      <c r="F283">
        <v>0</v>
      </c>
      <c r="G283">
        <v>0</v>
      </c>
      <c r="H283">
        <v>0</v>
      </c>
      <c r="I283">
        <v>0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0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X283" s="2"/>
      <c r="AF283" s="10"/>
      <c r="AG283" s="10"/>
      <c r="AJ283" s="4"/>
      <c r="AK283" s="2"/>
      <c r="AL283" s="16">
        <v>51670</v>
      </c>
      <c r="AM283" t="s">
        <v>140</v>
      </c>
      <c r="AN283" s="16" t="s">
        <v>64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I283" s="4"/>
      <c r="BT283" s="11"/>
    </row>
    <row r="284" spans="1:72" customFormat="1">
      <c r="A284" s="16">
        <v>51678</v>
      </c>
      <c r="B284" t="s">
        <v>141</v>
      </c>
      <c r="C284" s="16" t="s">
        <v>64</v>
      </c>
      <c r="D284">
        <v>0</v>
      </c>
      <c r="E284">
        <v>0</v>
      </c>
      <c r="F284">
        <v>0</v>
      </c>
      <c r="G284">
        <v>0</v>
      </c>
      <c r="H284">
        <v>0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X284" s="2"/>
      <c r="AF284" s="10"/>
      <c r="AG284" s="10"/>
      <c r="AJ284" s="4"/>
      <c r="AK284" s="2"/>
      <c r="AL284" s="16">
        <v>51678</v>
      </c>
      <c r="AM284" t="s">
        <v>141</v>
      </c>
      <c r="AN284" s="16" t="s">
        <v>64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I284" s="4"/>
      <c r="BT284" s="11"/>
    </row>
    <row r="285" spans="1:72" customFormat="1">
      <c r="A285" s="16">
        <v>51680</v>
      </c>
      <c r="B285" t="s">
        <v>142</v>
      </c>
      <c r="C285" s="16" t="s">
        <v>64</v>
      </c>
      <c r="D285">
        <v>0</v>
      </c>
      <c r="E285">
        <v>0</v>
      </c>
      <c r="F285">
        <v>0</v>
      </c>
      <c r="G285">
        <v>0</v>
      </c>
      <c r="H285">
        <v>0</v>
      </c>
      <c r="I285">
        <v>0</v>
      </c>
      <c r="J285">
        <v>0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X285" s="2"/>
      <c r="AF285" s="10"/>
      <c r="AG285" s="10"/>
      <c r="AJ285" s="4"/>
      <c r="AK285" s="2"/>
      <c r="AL285" s="16">
        <v>51680</v>
      </c>
      <c r="AM285" t="s">
        <v>142</v>
      </c>
      <c r="AN285" s="16" t="s">
        <v>64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I285" s="4"/>
      <c r="BT285" s="11"/>
    </row>
    <row r="286" spans="1:72" customFormat="1">
      <c r="A286" s="16">
        <v>51683</v>
      </c>
      <c r="B286" t="s">
        <v>143</v>
      </c>
      <c r="C286" s="16" t="s">
        <v>64</v>
      </c>
      <c r="D286">
        <v>0</v>
      </c>
      <c r="E286">
        <v>0</v>
      </c>
      <c r="F286">
        <v>0</v>
      </c>
      <c r="G286">
        <v>0</v>
      </c>
      <c r="H286">
        <v>0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X286" s="2"/>
      <c r="AF286" s="10"/>
      <c r="AG286" s="10"/>
      <c r="AJ286" s="4"/>
      <c r="AK286" s="2"/>
      <c r="AL286" s="16">
        <v>51683</v>
      </c>
      <c r="AM286" t="s">
        <v>143</v>
      </c>
      <c r="AN286" s="16" t="s">
        <v>64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I286" s="4"/>
      <c r="BT286" s="11"/>
    </row>
    <row r="287" spans="1:72" customFormat="1">
      <c r="A287" s="16">
        <v>51685</v>
      </c>
      <c r="B287" t="s">
        <v>144</v>
      </c>
      <c r="C287" s="16" t="s">
        <v>64</v>
      </c>
      <c r="D287">
        <v>0</v>
      </c>
      <c r="E287">
        <v>0</v>
      </c>
      <c r="F287">
        <v>0</v>
      </c>
      <c r="G287">
        <v>0</v>
      </c>
      <c r="H287">
        <v>0</v>
      </c>
      <c r="I287">
        <v>0</v>
      </c>
      <c r="J287">
        <v>0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0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X287" s="2"/>
      <c r="AF287" s="10"/>
      <c r="AG287" s="10"/>
      <c r="AJ287" s="4"/>
      <c r="AK287" s="2"/>
      <c r="AL287" s="16">
        <v>51685</v>
      </c>
      <c r="AM287" t="s">
        <v>144</v>
      </c>
      <c r="AN287" s="16" t="s">
        <v>64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I287" s="4"/>
      <c r="BT287" s="11"/>
    </row>
    <row r="288" spans="1:72" customFormat="1">
      <c r="A288" s="16">
        <v>51700</v>
      </c>
      <c r="B288" t="s">
        <v>145</v>
      </c>
      <c r="C288" s="16" t="s">
        <v>64</v>
      </c>
      <c r="D288">
        <v>0</v>
      </c>
      <c r="E288">
        <v>0</v>
      </c>
      <c r="F288">
        <v>0</v>
      </c>
      <c r="G288">
        <v>0</v>
      </c>
      <c r="H288">
        <v>0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X288" s="2"/>
      <c r="AF288" s="10"/>
      <c r="AG288" s="10"/>
      <c r="AJ288" s="4"/>
      <c r="AK288" s="2"/>
      <c r="AL288" s="16">
        <v>51700</v>
      </c>
      <c r="AM288" t="s">
        <v>145</v>
      </c>
      <c r="AN288" s="16" t="s">
        <v>64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I288" s="4"/>
      <c r="BT288" s="11"/>
    </row>
    <row r="289" spans="1:72" customFormat="1">
      <c r="A289" s="16">
        <v>51710</v>
      </c>
      <c r="B289" t="s">
        <v>146</v>
      </c>
      <c r="C289" s="16" t="s">
        <v>64</v>
      </c>
      <c r="D289">
        <v>0</v>
      </c>
      <c r="E289">
        <v>0</v>
      </c>
      <c r="F289">
        <v>0</v>
      </c>
      <c r="G289">
        <v>0</v>
      </c>
      <c r="H289">
        <v>0</v>
      </c>
      <c r="I289">
        <v>0</v>
      </c>
      <c r="J289">
        <v>0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0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X289" s="2"/>
      <c r="AF289" s="10"/>
      <c r="AG289" s="10"/>
      <c r="AJ289" s="4"/>
      <c r="AK289" s="2"/>
      <c r="AL289" s="16">
        <v>51710</v>
      </c>
      <c r="AM289" t="s">
        <v>146</v>
      </c>
      <c r="AN289" s="16" t="s">
        <v>64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I289" s="4"/>
      <c r="BT289" s="11"/>
    </row>
    <row r="290" spans="1:72" customFormat="1">
      <c r="A290" s="16">
        <v>51730</v>
      </c>
      <c r="B290" t="s">
        <v>147</v>
      </c>
      <c r="C290" s="16" t="s">
        <v>64</v>
      </c>
      <c r="D290">
        <v>0</v>
      </c>
      <c r="E290">
        <v>0</v>
      </c>
      <c r="F290">
        <v>0</v>
      </c>
      <c r="G290">
        <v>0</v>
      </c>
      <c r="H290">
        <v>0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X290" s="2"/>
      <c r="AF290" s="10"/>
      <c r="AG290" s="10"/>
      <c r="AJ290" s="4"/>
      <c r="AK290" s="2"/>
      <c r="AL290" s="16">
        <v>51730</v>
      </c>
      <c r="AM290" t="s">
        <v>147</v>
      </c>
      <c r="AN290" s="16" t="s">
        <v>64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I290" s="4"/>
      <c r="BT290" s="11"/>
    </row>
    <row r="291" spans="1:72" customFormat="1">
      <c r="A291" s="16">
        <v>51735</v>
      </c>
      <c r="B291" t="s">
        <v>148</v>
      </c>
      <c r="C291" s="16" t="s">
        <v>64</v>
      </c>
      <c r="D291">
        <v>0</v>
      </c>
      <c r="E291">
        <v>0</v>
      </c>
      <c r="F291">
        <v>0</v>
      </c>
      <c r="G291">
        <v>0</v>
      </c>
      <c r="H291">
        <v>0</v>
      </c>
      <c r="I291">
        <v>0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X291" s="2"/>
      <c r="AF291" s="10"/>
      <c r="AG291" s="10"/>
      <c r="AJ291" s="4"/>
      <c r="AK291" s="2"/>
      <c r="AL291" s="16">
        <v>51735</v>
      </c>
      <c r="AM291" t="s">
        <v>148</v>
      </c>
      <c r="AN291" s="16" t="s">
        <v>64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I291" s="4"/>
      <c r="BT291" s="11"/>
    </row>
    <row r="292" spans="1:72" customFormat="1">
      <c r="A292" s="16">
        <v>51740</v>
      </c>
      <c r="B292" t="s">
        <v>149</v>
      </c>
      <c r="C292" s="16" t="s">
        <v>64</v>
      </c>
      <c r="D292">
        <v>0</v>
      </c>
      <c r="E292">
        <v>0</v>
      </c>
      <c r="F292">
        <v>0</v>
      </c>
      <c r="G292">
        <v>0</v>
      </c>
      <c r="H292">
        <v>0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X292" s="2"/>
      <c r="AF292" s="10"/>
      <c r="AG292" s="10"/>
      <c r="AJ292" s="4"/>
      <c r="AK292" s="2"/>
      <c r="AL292" s="16">
        <v>51740</v>
      </c>
      <c r="AM292" t="s">
        <v>149</v>
      </c>
      <c r="AN292" s="16" t="s">
        <v>64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I292" s="4"/>
      <c r="BT292" s="11"/>
    </row>
    <row r="293" spans="1:72" customFormat="1">
      <c r="A293" s="16">
        <v>51760</v>
      </c>
      <c r="B293" t="s">
        <v>150</v>
      </c>
      <c r="C293" s="16" t="s">
        <v>64</v>
      </c>
      <c r="D293">
        <v>0</v>
      </c>
      <c r="E293">
        <v>0</v>
      </c>
      <c r="F293">
        <v>0</v>
      </c>
      <c r="G293">
        <v>0</v>
      </c>
      <c r="H293">
        <v>0</v>
      </c>
      <c r="I293">
        <v>0</v>
      </c>
      <c r="J293">
        <v>0</v>
      </c>
      <c r="K293">
        <v>0</v>
      </c>
      <c r="L293">
        <v>0</v>
      </c>
      <c r="M293">
        <v>0</v>
      </c>
      <c r="N293">
        <v>0</v>
      </c>
      <c r="O293">
        <v>0</v>
      </c>
      <c r="P293">
        <v>0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X293" s="2"/>
      <c r="AF293" s="10"/>
      <c r="AG293" s="10"/>
      <c r="AJ293" s="4"/>
      <c r="AK293" s="2"/>
      <c r="AL293" s="16">
        <v>51760</v>
      </c>
      <c r="AM293" t="s">
        <v>150</v>
      </c>
      <c r="AN293" s="16" t="s">
        <v>64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I293" s="4"/>
      <c r="BT293" s="11"/>
    </row>
    <row r="294" spans="1:72" customFormat="1">
      <c r="A294" s="16">
        <v>51790</v>
      </c>
      <c r="B294" t="s">
        <v>151</v>
      </c>
      <c r="C294" s="16" t="s">
        <v>64</v>
      </c>
      <c r="D294">
        <v>0</v>
      </c>
      <c r="E294">
        <v>0</v>
      </c>
      <c r="F294">
        <v>0</v>
      </c>
      <c r="G294">
        <v>0</v>
      </c>
      <c r="H294">
        <v>0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X294" s="2"/>
      <c r="AF294" s="10"/>
      <c r="AG294" s="10"/>
      <c r="AJ294" s="4"/>
      <c r="AK294" s="2"/>
      <c r="AL294" s="16">
        <v>51790</v>
      </c>
      <c r="AM294" t="s">
        <v>151</v>
      </c>
      <c r="AN294" s="16" t="s">
        <v>64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I294" s="4"/>
      <c r="BT294" s="11"/>
    </row>
    <row r="295" spans="1:72" customFormat="1">
      <c r="A295" s="16">
        <v>51800</v>
      </c>
      <c r="B295" t="s">
        <v>152</v>
      </c>
      <c r="C295" s="16" t="s">
        <v>64</v>
      </c>
      <c r="D295">
        <v>623093.875</v>
      </c>
      <c r="E295">
        <v>16554.574951171879</v>
      </c>
      <c r="F295">
        <v>4041.05297851563</v>
      </c>
      <c r="G295">
        <v>0</v>
      </c>
      <c r="H295">
        <v>0</v>
      </c>
      <c r="I295">
        <v>0</v>
      </c>
      <c r="J295">
        <v>0</v>
      </c>
      <c r="K295">
        <v>1435724.2289772055</v>
      </c>
      <c r="L295">
        <v>40988.009023666396</v>
      </c>
      <c r="M295">
        <v>39853.690917968801</v>
      </c>
      <c r="N295">
        <v>24368.389801383051</v>
      </c>
      <c r="O295">
        <v>49687.094827175119</v>
      </c>
      <c r="P295">
        <v>607194.27879524254</v>
      </c>
      <c r="Q295">
        <v>185527.639453888</v>
      </c>
      <c r="R295">
        <v>0</v>
      </c>
      <c r="S295">
        <v>54513.4052734375</v>
      </c>
      <c r="T295">
        <v>0</v>
      </c>
      <c r="U295">
        <v>0</v>
      </c>
      <c r="V295">
        <v>0</v>
      </c>
      <c r="X295" s="2"/>
      <c r="AF295" s="10"/>
      <c r="AG295" s="10"/>
      <c r="AJ295" s="4"/>
      <c r="AK295" s="2"/>
      <c r="AL295" s="16">
        <v>51800</v>
      </c>
      <c r="AM295" t="s">
        <v>152</v>
      </c>
      <c r="AN295" s="16" t="s">
        <v>64</v>
      </c>
      <c r="AO295">
        <v>36969.1484375</v>
      </c>
      <c r="AP295">
        <v>1821.337768554693</v>
      </c>
      <c r="AQ295">
        <v>11497.443359375</v>
      </c>
      <c r="AR295">
        <v>0</v>
      </c>
      <c r="AS295">
        <v>0</v>
      </c>
      <c r="AT295">
        <v>0</v>
      </c>
      <c r="AU295">
        <v>0</v>
      </c>
      <c r="AV295">
        <v>291843.98711204529</v>
      </c>
      <c r="AW295">
        <v>0</v>
      </c>
      <c r="AX295">
        <v>0</v>
      </c>
      <c r="AY295">
        <v>2146.3119761347784</v>
      </c>
      <c r="AZ295">
        <v>3909.236015319826</v>
      </c>
      <c r="BA295">
        <v>79682.606130123197</v>
      </c>
      <c r="BB295">
        <v>52093.171669006297</v>
      </c>
      <c r="BC295">
        <v>0</v>
      </c>
      <c r="BD295">
        <v>127956.984375</v>
      </c>
      <c r="BE295">
        <v>0</v>
      </c>
      <c r="BF295">
        <v>0</v>
      </c>
      <c r="BG295">
        <v>0</v>
      </c>
      <c r="BI295" s="4"/>
      <c r="BT295" s="11"/>
    </row>
    <row r="296" spans="1:72" customFormat="1">
      <c r="A296" s="16">
        <v>51810</v>
      </c>
      <c r="B296" t="s">
        <v>153</v>
      </c>
      <c r="C296" s="16" t="s">
        <v>64</v>
      </c>
      <c r="D296">
        <v>459007.642578125</v>
      </c>
      <c r="E296">
        <v>69222.867675781308</v>
      </c>
      <c r="F296">
        <v>1.50136843160726</v>
      </c>
      <c r="G296">
        <v>0</v>
      </c>
      <c r="H296">
        <v>0</v>
      </c>
      <c r="I296">
        <v>0</v>
      </c>
      <c r="J296">
        <v>0</v>
      </c>
      <c r="K296">
        <v>12505.678207397461</v>
      </c>
      <c r="L296">
        <v>20576.75555419923</v>
      </c>
      <c r="M296">
        <v>24912.183011531881</v>
      </c>
      <c r="N296">
        <v>9888.8896649479884</v>
      </c>
      <c r="O296">
        <v>63070.403928756699</v>
      </c>
      <c r="P296">
        <v>152605.81009674049</v>
      </c>
      <c r="Q296">
        <v>804213.82262085367</v>
      </c>
      <c r="R296">
        <v>0</v>
      </c>
      <c r="S296">
        <v>48298.142730474472</v>
      </c>
      <c r="T296">
        <v>0</v>
      </c>
      <c r="U296">
        <v>0</v>
      </c>
      <c r="V296">
        <v>0</v>
      </c>
      <c r="X296" s="2"/>
      <c r="AF296" s="10"/>
      <c r="AG296" s="10"/>
      <c r="AJ296" s="4"/>
      <c r="AK296" s="2"/>
      <c r="AL296" s="16">
        <v>51810</v>
      </c>
      <c r="AM296" t="s">
        <v>153</v>
      </c>
      <c r="AN296" s="16" t="s">
        <v>64</v>
      </c>
      <c r="AO296">
        <v>27001</v>
      </c>
      <c r="AP296">
        <v>16935.007324218801</v>
      </c>
      <c r="AQ296">
        <v>2.9339087139815065</v>
      </c>
      <c r="AR296">
        <v>0</v>
      </c>
      <c r="AS296">
        <v>0</v>
      </c>
      <c r="AT296">
        <v>0</v>
      </c>
      <c r="AU296">
        <v>0</v>
      </c>
      <c r="AV296">
        <v>3762.0251731872568</v>
      </c>
      <c r="AW296">
        <v>5054.6856384277298</v>
      </c>
      <c r="AX296">
        <v>646.094729304314</v>
      </c>
      <c r="AY296">
        <v>958.65546232461918</v>
      </c>
      <c r="AZ296">
        <v>18386.613186836221</v>
      </c>
      <c r="BA296">
        <v>49998.902420043902</v>
      </c>
      <c r="BB296">
        <v>154898.45178604138</v>
      </c>
      <c r="BC296">
        <v>0</v>
      </c>
      <c r="BD296">
        <v>77865.180053710938</v>
      </c>
      <c r="BE296">
        <v>0</v>
      </c>
      <c r="BF296">
        <v>0</v>
      </c>
      <c r="BG296">
        <v>0</v>
      </c>
      <c r="BI296" s="4"/>
      <c r="BT296" s="11"/>
    </row>
    <row r="297" spans="1:72" customFormat="1">
      <c r="A297" s="16">
        <v>51820</v>
      </c>
      <c r="B297" t="s">
        <v>154</v>
      </c>
      <c r="C297" s="16" t="s">
        <v>64</v>
      </c>
      <c r="D297">
        <v>0</v>
      </c>
      <c r="E297">
        <v>0</v>
      </c>
      <c r="F297">
        <v>0</v>
      </c>
      <c r="G297">
        <v>0</v>
      </c>
      <c r="H297">
        <v>0</v>
      </c>
      <c r="I297">
        <v>0</v>
      </c>
      <c r="J297">
        <v>0</v>
      </c>
      <c r="K297">
        <v>0</v>
      </c>
      <c r="L297">
        <v>0</v>
      </c>
      <c r="M297">
        <v>0</v>
      </c>
      <c r="N297">
        <v>0</v>
      </c>
      <c r="O297">
        <v>0</v>
      </c>
      <c r="P297">
        <v>0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X297" s="2"/>
      <c r="AF297" s="10"/>
      <c r="AG297" s="10"/>
      <c r="AJ297" s="4"/>
      <c r="AK297" s="2"/>
      <c r="AL297" s="16">
        <v>51820</v>
      </c>
      <c r="AM297" t="s">
        <v>154</v>
      </c>
      <c r="AN297" s="16" t="s">
        <v>64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I297" s="4"/>
      <c r="BT297" s="11"/>
    </row>
    <row r="298" spans="1:72" customFormat="1">
      <c r="A298" s="16">
        <v>51830</v>
      </c>
      <c r="B298" t="s">
        <v>155</v>
      </c>
      <c r="C298" s="16" t="s">
        <v>64</v>
      </c>
      <c r="D298">
        <v>0</v>
      </c>
      <c r="E298">
        <v>0</v>
      </c>
      <c r="F298">
        <v>0</v>
      </c>
      <c r="G298">
        <v>0</v>
      </c>
      <c r="H298">
        <v>0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X298" s="2"/>
      <c r="AF298" s="10"/>
      <c r="AG298" s="10"/>
      <c r="AJ298" s="4"/>
      <c r="AK298" s="2"/>
      <c r="AL298" s="16">
        <v>51830</v>
      </c>
      <c r="AM298" t="s">
        <v>155</v>
      </c>
      <c r="AN298" s="16" t="s">
        <v>64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I298" s="4"/>
      <c r="BT298" s="11"/>
    </row>
    <row r="299" spans="1:72" customFormat="1">
      <c r="A299" s="16">
        <v>51840</v>
      </c>
      <c r="B299" t="s">
        <v>156</v>
      </c>
      <c r="C299" s="16" t="s">
        <v>64</v>
      </c>
      <c r="D299">
        <v>0</v>
      </c>
      <c r="E299">
        <v>0</v>
      </c>
      <c r="F299">
        <v>0</v>
      </c>
      <c r="G299">
        <v>0</v>
      </c>
      <c r="H299">
        <v>0</v>
      </c>
      <c r="I299">
        <v>0</v>
      </c>
      <c r="J299">
        <v>0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0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X299" s="2"/>
      <c r="AF299" s="10"/>
      <c r="AG299" s="10"/>
      <c r="AJ299" s="4"/>
      <c r="AK299" s="2"/>
      <c r="AL299" s="16">
        <v>51840</v>
      </c>
      <c r="AM299" t="s">
        <v>156</v>
      </c>
      <c r="AN299" s="16" t="s">
        <v>64</v>
      </c>
      <c r="AO299">
        <v>0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I299" s="4"/>
      <c r="BT299" s="11"/>
    </row>
    <row r="300" spans="1:72" customFormat="1">
      <c r="A300" s="17"/>
      <c r="B300" s="18">
        <v>2007</v>
      </c>
      <c r="C300" s="19"/>
      <c r="D300" s="19"/>
      <c r="E300" s="19"/>
      <c r="F300" s="19"/>
      <c r="G300" s="19"/>
      <c r="H300" s="19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2"/>
      <c r="AJ300" s="4"/>
      <c r="AK300" s="2"/>
      <c r="AL300" s="17"/>
      <c r="AM300" s="18">
        <v>2007</v>
      </c>
      <c r="AN300" s="19"/>
      <c r="AO300" s="19"/>
      <c r="AP300" s="19"/>
      <c r="AQ300" s="19"/>
      <c r="AR300" s="19"/>
      <c r="AS300" s="19"/>
      <c r="AT300" s="19"/>
      <c r="AU300" s="19"/>
      <c r="AV300" s="19"/>
      <c r="AW300" s="19"/>
      <c r="AX300" s="19"/>
      <c r="AY300" s="19"/>
      <c r="AZ300" s="19"/>
      <c r="BA300" s="19"/>
      <c r="BB300" s="19"/>
      <c r="BC300" s="19"/>
      <c r="BD300" s="19"/>
      <c r="BE300" s="19"/>
      <c r="BF300" s="19"/>
      <c r="BG300" s="19"/>
      <c r="BH300" s="19"/>
      <c r="BI300" s="4"/>
      <c r="BT300" s="11"/>
    </row>
    <row r="301" spans="1:72" customFormat="1" ht="30">
      <c r="A301" s="10" t="s">
        <v>7</v>
      </c>
      <c r="B301" s="10"/>
      <c r="C301" s="10"/>
      <c r="D301" s="10" t="s">
        <v>24</v>
      </c>
      <c r="E301" s="10" t="s">
        <v>25</v>
      </c>
      <c r="F301" s="10" t="s">
        <v>26</v>
      </c>
      <c r="G301" s="10" t="s">
        <v>27</v>
      </c>
      <c r="H301" s="10" t="s">
        <v>28</v>
      </c>
      <c r="I301" s="10" t="s">
        <v>29</v>
      </c>
      <c r="J301" s="10" t="s">
        <v>30</v>
      </c>
      <c r="K301" s="10" t="s">
        <v>31</v>
      </c>
      <c r="L301" s="10" t="s">
        <v>32</v>
      </c>
      <c r="M301" s="10" t="s">
        <v>33</v>
      </c>
      <c r="N301" s="10" t="s">
        <v>34</v>
      </c>
      <c r="O301" s="10" t="s">
        <v>35</v>
      </c>
      <c r="P301" s="10" t="s">
        <v>36</v>
      </c>
      <c r="Q301" s="10" t="s">
        <v>37</v>
      </c>
      <c r="R301" s="10" t="s">
        <v>38</v>
      </c>
      <c r="S301" s="10" t="s">
        <v>39</v>
      </c>
      <c r="T301" s="10" t="s">
        <v>40</v>
      </c>
      <c r="U301" s="10" t="s">
        <v>41</v>
      </c>
      <c r="V301" s="10" t="s">
        <v>42</v>
      </c>
      <c r="W301" s="10"/>
      <c r="X301" s="2"/>
      <c r="AJ301" s="4"/>
      <c r="AK301" s="2"/>
      <c r="AL301" s="3" t="s">
        <v>7</v>
      </c>
      <c r="AM301" s="3"/>
      <c r="AN301" s="3"/>
      <c r="AO301" s="3" t="s">
        <v>24</v>
      </c>
      <c r="AP301" s="3" t="s">
        <v>25</v>
      </c>
      <c r="AQ301" s="3" t="s">
        <v>26</v>
      </c>
      <c r="AR301" s="3" t="s">
        <v>27</v>
      </c>
      <c r="AS301" s="3" t="s">
        <v>28</v>
      </c>
      <c r="AT301" s="3" t="s">
        <v>29</v>
      </c>
      <c r="AU301" s="3" t="s">
        <v>30</v>
      </c>
      <c r="AV301" s="3" t="s">
        <v>31</v>
      </c>
      <c r="AW301" s="3" t="s">
        <v>32</v>
      </c>
      <c r="AX301" s="3" t="s">
        <v>33</v>
      </c>
      <c r="AY301" s="3" t="s">
        <v>34</v>
      </c>
      <c r="AZ301" s="3" t="s">
        <v>35</v>
      </c>
      <c r="BA301" s="3" t="s">
        <v>36</v>
      </c>
      <c r="BB301" s="3" t="s">
        <v>37</v>
      </c>
      <c r="BC301" s="3" t="s">
        <v>38</v>
      </c>
      <c r="BD301" s="3" t="s">
        <v>39</v>
      </c>
      <c r="BE301" s="3" t="s">
        <v>40</v>
      </c>
      <c r="BF301" s="3" t="s">
        <v>41</v>
      </c>
      <c r="BG301" s="3" t="s">
        <v>42</v>
      </c>
      <c r="BH301" s="3" t="s">
        <v>43</v>
      </c>
      <c r="BI301" s="4"/>
      <c r="BT301" s="11"/>
    </row>
    <row r="302" spans="1:72" customFormat="1">
      <c r="A302" s="16">
        <v>51001</v>
      </c>
      <c r="B302" s="16" t="s">
        <v>63</v>
      </c>
      <c r="C302" s="16" t="s">
        <v>64</v>
      </c>
      <c r="D302">
        <v>2642592.1648101802</v>
      </c>
      <c r="E302">
        <v>1539764.373344426</v>
      </c>
      <c r="F302">
        <v>1.27496838569641</v>
      </c>
      <c r="G302">
        <v>0</v>
      </c>
      <c r="H302">
        <v>0</v>
      </c>
      <c r="I302">
        <v>0</v>
      </c>
      <c r="J302">
        <v>0</v>
      </c>
      <c r="K302">
        <v>74640.980224609346</v>
      </c>
      <c r="L302">
        <v>23520.472244262699</v>
      </c>
      <c r="M302">
        <v>38989.937669754079</v>
      </c>
      <c r="N302">
        <v>443719.07849073457</v>
      </c>
      <c r="O302">
        <v>60072.209516525298</v>
      </c>
      <c r="P302">
        <v>0</v>
      </c>
      <c r="Q302">
        <v>856281.62474822998</v>
      </c>
      <c r="R302">
        <v>65490.2451171875</v>
      </c>
      <c r="S302">
        <v>70233.6796875</v>
      </c>
      <c r="T302">
        <v>39419.818359375</v>
      </c>
      <c r="U302">
        <v>0</v>
      </c>
      <c r="V302">
        <v>0</v>
      </c>
      <c r="X302" s="2"/>
      <c r="AJ302" s="4"/>
      <c r="AK302" s="2"/>
      <c r="AL302" s="16">
        <v>51001</v>
      </c>
      <c r="AM302" s="16" t="s">
        <v>63</v>
      </c>
      <c r="AN302" s="16" t="s">
        <v>64</v>
      </c>
      <c r="AO302">
        <v>198083.49771881101</v>
      </c>
      <c r="AP302">
        <v>562382.94655227696</v>
      </c>
      <c r="AQ302">
        <v>5.4774017781019246</v>
      </c>
      <c r="AR302">
        <v>0</v>
      </c>
      <c r="AS302">
        <v>0</v>
      </c>
      <c r="AT302">
        <v>0</v>
      </c>
      <c r="AU302">
        <v>0</v>
      </c>
      <c r="AV302">
        <v>35134.045291900627</v>
      </c>
      <c r="AW302">
        <v>11132.849998474099</v>
      </c>
      <c r="AX302">
        <v>21180.369934081991</v>
      </c>
      <c r="AY302">
        <v>53615.152835845918</v>
      </c>
      <c r="AZ302">
        <v>31612.224063158079</v>
      </c>
      <c r="BA302">
        <v>0</v>
      </c>
      <c r="BB302">
        <v>537743.98075282597</v>
      </c>
      <c r="BC302">
        <v>5788.109375</v>
      </c>
      <c r="BD302">
        <v>248928.375</v>
      </c>
      <c r="BE302">
        <v>9883.6975097656305</v>
      </c>
      <c r="BF302">
        <v>0</v>
      </c>
      <c r="BG302">
        <v>0</v>
      </c>
      <c r="BI302" s="4"/>
      <c r="BT302" s="11"/>
    </row>
    <row r="303" spans="1:72" customFormat="1">
      <c r="A303" s="16">
        <v>51003</v>
      </c>
      <c r="B303" s="16" t="s">
        <v>65</v>
      </c>
      <c r="C303" s="16" t="s">
        <v>64</v>
      </c>
      <c r="D303">
        <v>81516.7236328125</v>
      </c>
      <c r="E303">
        <v>5043.5280151367197</v>
      </c>
      <c r="F303">
        <v>561.77421712875389</v>
      </c>
      <c r="G303">
        <v>0</v>
      </c>
      <c r="H303">
        <v>0</v>
      </c>
      <c r="I303">
        <v>0</v>
      </c>
      <c r="J303">
        <v>0</v>
      </c>
      <c r="K303">
        <v>2470.4468688964898</v>
      </c>
      <c r="L303">
        <v>832818.8658094405</v>
      </c>
      <c r="M303">
        <v>350227.78308105469</v>
      </c>
      <c r="N303">
        <v>13336.37467515465</v>
      </c>
      <c r="O303">
        <v>109068.48039586839</v>
      </c>
      <c r="P303">
        <v>0</v>
      </c>
      <c r="Q303">
        <v>346.83520545996754</v>
      </c>
      <c r="R303">
        <v>42118.5185546875</v>
      </c>
      <c r="S303">
        <v>1706.3190727233894</v>
      </c>
      <c r="T303">
        <v>2792.9667663574269</v>
      </c>
      <c r="U303">
        <v>0</v>
      </c>
      <c r="V303">
        <v>0</v>
      </c>
      <c r="X303" s="2"/>
      <c r="AJ303" s="4"/>
      <c r="AK303" s="2"/>
      <c r="AL303" s="16">
        <v>51003</v>
      </c>
      <c r="AM303" s="16" t="s">
        <v>65</v>
      </c>
      <c r="AN303" s="16" t="s">
        <v>64</v>
      </c>
      <c r="AO303">
        <v>12952.583984375</v>
      </c>
      <c r="AP303">
        <v>1487.7359313964848</v>
      </c>
      <c r="AQ303">
        <v>16014.417297363281</v>
      </c>
      <c r="AR303">
        <v>0</v>
      </c>
      <c r="AS303">
        <v>0</v>
      </c>
      <c r="AT303">
        <v>0</v>
      </c>
      <c r="AU303">
        <v>0</v>
      </c>
      <c r="AV303">
        <v>556.85437011718795</v>
      </c>
      <c r="AW303">
        <v>149868.56024551392</v>
      </c>
      <c r="AX303">
        <v>100241.6142578125</v>
      </c>
      <c r="AY303">
        <v>4548.607642531395</v>
      </c>
      <c r="AZ303">
        <v>40926.822139695199</v>
      </c>
      <c r="BA303">
        <v>0</v>
      </c>
      <c r="BB303">
        <v>789.08801651001011</v>
      </c>
      <c r="BC303">
        <v>7893.6171875</v>
      </c>
      <c r="BD303">
        <v>40129.453186035156</v>
      </c>
      <c r="BE303">
        <v>906.66255187988304</v>
      </c>
      <c r="BF303">
        <v>0</v>
      </c>
      <c r="BG303">
        <v>0</v>
      </c>
      <c r="BI303" s="4"/>
      <c r="BT303" s="11"/>
    </row>
    <row r="304" spans="1:72" customFormat="1">
      <c r="A304" s="16">
        <v>51005</v>
      </c>
      <c r="B304" s="16" t="s">
        <v>66</v>
      </c>
      <c r="C304" s="16" t="s">
        <v>64</v>
      </c>
      <c r="D304">
        <v>0</v>
      </c>
      <c r="E304">
        <v>0</v>
      </c>
      <c r="F304">
        <v>0</v>
      </c>
      <c r="G304">
        <v>0</v>
      </c>
      <c r="H304">
        <v>0</v>
      </c>
      <c r="I304">
        <v>0</v>
      </c>
      <c r="J304">
        <v>0</v>
      </c>
      <c r="K304">
        <v>0</v>
      </c>
      <c r="L304">
        <v>114768.767608643</v>
      </c>
      <c r="M304">
        <v>2076.5347900390602</v>
      </c>
      <c r="N304">
        <v>50.923059288412354</v>
      </c>
      <c r="O304">
        <v>103705.33897399902</v>
      </c>
      <c r="P304">
        <v>23002.56664657591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X304" s="2"/>
      <c r="AJ304" s="4"/>
      <c r="AK304" s="2"/>
      <c r="AL304" s="16">
        <v>51005</v>
      </c>
      <c r="AM304" s="16" t="s">
        <v>66</v>
      </c>
      <c r="AN304" s="16" t="s">
        <v>64</v>
      </c>
      <c r="AO304">
        <v>0</v>
      </c>
      <c r="AP304">
        <v>0</v>
      </c>
      <c r="AQ304">
        <v>2252.8591003418001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8640.9908528327906</v>
      </c>
      <c r="AX304">
        <v>0</v>
      </c>
      <c r="AY304">
        <v>10.602928648702846</v>
      </c>
      <c r="AZ304">
        <v>26472.510665893555</v>
      </c>
      <c r="BA304">
        <v>6678.3106822967557</v>
      </c>
      <c r="BB304">
        <v>162.67151927948001</v>
      </c>
      <c r="BC304">
        <v>0</v>
      </c>
      <c r="BD304">
        <v>0</v>
      </c>
      <c r="BE304">
        <v>0</v>
      </c>
      <c r="BF304">
        <v>0</v>
      </c>
      <c r="BG304">
        <v>0</v>
      </c>
      <c r="BI304" s="4"/>
      <c r="BT304" s="11"/>
    </row>
    <row r="305" spans="1:72" customFormat="1">
      <c r="A305" s="16">
        <v>51007</v>
      </c>
      <c r="B305" s="16" t="s">
        <v>67</v>
      </c>
      <c r="C305" s="16" t="s">
        <v>64</v>
      </c>
      <c r="D305">
        <v>314928.56640625</v>
      </c>
      <c r="E305">
        <v>76455.821533203096</v>
      </c>
      <c r="F305">
        <v>1576.3913477757289</v>
      </c>
      <c r="G305">
        <v>0</v>
      </c>
      <c r="H305">
        <v>0</v>
      </c>
      <c r="I305">
        <v>0</v>
      </c>
      <c r="J305">
        <v>0</v>
      </c>
      <c r="K305">
        <v>30289.856372833212</v>
      </c>
      <c r="L305">
        <v>435169.07597160363</v>
      </c>
      <c r="M305">
        <v>293110.64617919899</v>
      </c>
      <c r="N305">
        <v>5114.9458689391658</v>
      </c>
      <c r="O305">
        <v>57101.903236389102</v>
      </c>
      <c r="P305">
        <v>0</v>
      </c>
      <c r="Q305">
        <v>267546.29666137701</v>
      </c>
      <c r="R305">
        <v>215488.94140625</v>
      </c>
      <c r="S305">
        <v>13521.692840576201</v>
      </c>
      <c r="T305">
        <v>55797.704833984397</v>
      </c>
      <c r="U305">
        <v>0</v>
      </c>
      <c r="V305">
        <v>0</v>
      </c>
      <c r="X305" s="2"/>
      <c r="AJ305" s="4"/>
      <c r="AK305" s="2"/>
      <c r="AL305" s="16">
        <v>51007</v>
      </c>
      <c r="AM305" s="16" t="s">
        <v>67</v>
      </c>
      <c r="AN305" s="16" t="s">
        <v>64</v>
      </c>
      <c r="AO305">
        <v>28743.267578125</v>
      </c>
      <c r="AP305">
        <v>21581.054199218801</v>
      </c>
      <c r="AQ305">
        <v>7018.9158274028441</v>
      </c>
      <c r="AR305">
        <v>0</v>
      </c>
      <c r="AS305">
        <v>0</v>
      </c>
      <c r="AT305">
        <v>0</v>
      </c>
      <c r="AU305">
        <v>0</v>
      </c>
      <c r="AV305">
        <v>11262.9228363037</v>
      </c>
      <c r="AW305">
        <v>244034.07867431638</v>
      </c>
      <c r="AX305">
        <v>475210.56823730469</v>
      </c>
      <c r="AY305">
        <v>1241.0177693367009</v>
      </c>
      <c r="AZ305">
        <v>17746.985318422339</v>
      </c>
      <c r="BA305">
        <v>0</v>
      </c>
      <c r="BB305">
        <v>144133.68003845209</v>
      </c>
      <c r="BC305">
        <v>23197.560546875</v>
      </c>
      <c r="BD305">
        <v>44981.4482421875</v>
      </c>
      <c r="BE305">
        <v>10513.530702590917</v>
      </c>
      <c r="BF305">
        <v>0</v>
      </c>
      <c r="BG305">
        <v>0</v>
      </c>
      <c r="BI305" s="4"/>
      <c r="BT305" s="11"/>
    </row>
    <row r="306" spans="1:72" customFormat="1">
      <c r="A306" s="16">
        <v>51009</v>
      </c>
      <c r="B306" s="16" t="s">
        <v>68</v>
      </c>
      <c r="C306" s="16" t="s">
        <v>64</v>
      </c>
      <c r="D306">
        <v>11874.271911621099</v>
      </c>
      <c r="E306">
        <v>541.16207504272404</v>
      </c>
      <c r="F306">
        <v>177.552001953125</v>
      </c>
      <c r="G306">
        <v>0</v>
      </c>
      <c r="H306">
        <v>0</v>
      </c>
      <c r="I306">
        <v>0</v>
      </c>
      <c r="J306">
        <v>0</v>
      </c>
      <c r="K306">
        <v>1150.597957611084</v>
      </c>
      <c r="L306">
        <v>417555.19677734398</v>
      </c>
      <c r="M306">
        <v>156049.82421875</v>
      </c>
      <c r="N306">
        <v>855.80379486084007</v>
      </c>
      <c r="O306">
        <v>16558.76700592045</v>
      </c>
      <c r="P306">
        <v>26934.4113693238</v>
      </c>
      <c r="Q306">
        <v>0</v>
      </c>
      <c r="R306">
        <v>44677.462890625</v>
      </c>
      <c r="S306">
        <v>0</v>
      </c>
      <c r="T306">
        <v>2186.7699813842751</v>
      </c>
      <c r="U306">
        <v>0</v>
      </c>
      <c r="V306">
        <v>0</v>
      </c>
      <c r="X306" s="2"/>
      <c r="AJ306" s="4"/>
      <c r="AK306" s="2"/>
      <c r="AL306" s="16">
        <v>51009</v>
      </c>
      <c r="AM306" s="16" t="s">
        <v>68</v>
      </c>
      <c r="AN306" s="16" t="s">
        <v>64</v>
      </c>
      <c r="AO306">
        <v>1848.86572265625</v>
      </c>
      <c r="AP306">
        <v>156.0551872253418</v>
      </c>
      <c r="AQ306">
        <v>12328.3486328125</v>
      </c>
      <c r="AR306">
        <v>0</v>
      </c>
      <c r="AS306">
        <v>0</v>
      </c>
      <c r="AT306">
        <v>0</v>
      </c>
      <c r="AU306">
        <v>0</v>
      </c>
      <c r="AV306">
        <v>227.70877075195301</v>
      </c>
      <c r="AW306">
        <v>73592.724121093794</v>
      </c>
      <c r="AX306">
        <v>4926.2370605468795</v>
      </c>
      <c r="AY306">
        <v>338.11792230606102</v>
      </c>
      <c r="AZ306">
        <v>5686.9103050231897</v>
      </c>
      <c r="BA306">
        <v>10317.970970153809</v>
      </c>
      <c r="BB306">
        <v>0</v>
      </c>
      <c r="BC306">
        <v>8205.02734375</v>
      </c>
      <c r="BD306">
        <v>0</v>
      </c>
      <c r="BE306">
        <v>692.55274200439499</v>
      </c>
      <c r="BF306">
        <v>0</v>
      </c>
      <c r="BG306">
        <v>0</v>
      </c>
      <c r="BI306" s="4"/>
      <c r="BT306" s="11"/>
    </row>
    <row r="307" spans="1:72" customFormat="1">
      <c r="A307" s="16">
        <v>51011</v>
      </c>
      <c r="B307" s="16" t="s">
        <v>69</v>
      </c>
      <c r="C307" s="16" t="s">
        <v>64</v>
      </c>
      <c r="D307">
        <v>59225.408447265603</v>
      </c>
      <c r="E307">
        <v>2538.1791839599659</v>
      </c>
      <c r="F307">
        <v>950.11350941657986</v>
      </c>
      <c r="G307">
        <v>0</v>
      </c>
      <c r="H307">
        <v>0</v>
      </c>
      <c r="I307">
        <v>0</v>
      </c>
      <c r="J307">
        <v>0</v>
      </c>
      <c r="K307">
        <v>11712.307926177979</v>
      </c>
      <c r="L307">
        <v>596134.86263656593</v>
      </c>
      <c r="M307">
        <v>276330.46472167969</v>
      </c>
      <c r="N307">
        <v>3097.4835658073393</v>
      </c>
      <c r="O307">
        <v>2708.893644809722</v>
      </c>
      <c r="P307">
        <v>22289.4561605454</v>
      </c>
      <c r="Q307">
        <v>24799.46962223947</v>
      </c>
      <c r="R307">
        <v>71269.384765625</v>
      </c>
      <c r="S307">
        <v>2926.874095916749</v>
      </c>
      <c r="T307">
        <v>3276.9024810791052</v>
      </c>
      <c r="U307">
        <v>0</v>
      </c>
      <c r="V307">
        <v>0</v>
      </c>
      <c r="X307" s="2"/>
      <c r="AJ307" s="4"/>
      <c r="AK307" s="2"/>
      <c r="AL307" s="16">
        <v>51011</v>
      </c>
      <c r="AM307" s="16" t="s">
        <v>69</v>
      </c>
      <c r="AN307" s="16" t="s">
        <v>64</v>
      </c>
      <c r="AO307">
        <v>8910.0087890625</v>
      </c>
      <c r="AP307">
        <v>708.05032348632903</v>
      </c>
      <c r="AQ307">
        <v>7940.9019775390634</v>
      </c>
      <c r="AR307">
        <v>0</v>
      </c>
      <c r="AS307">
        <v>0</v>
      </c>
      <c r="AT307">
        <v>0</v>
      </c>
      <c r="AU307">
        <v>0</v>
      </c>
      <c r="AV307">
        <v>2904.1058425903329</v>
      </c>
      <c r="AW307">
        <v>228875.51680755609</v>
      </c>
      <c r="AX307">
        <v>195991.3046875</v>
      </c>
      <c r="AY307">
        <v>1090.4260826110835</v>
      </c>
      <c r="AZ307">
        <v>997.997840881348</v>
      </c>
      <c r="BA307">
        <v>8613.8413057327307</v>
      </c>
      <c r="BB307">
        <v>16872.216680526712</v>
      </c>
      <c r="BC307">
        <v>12646.384765625</v>
      </c>
      <c r="BD307">
        <v>20181.45751953125</v>
      </c>
      <c r="BE307">
        <v>1004.967819213867</v>
      </c>
      <c r="BF307">
        <v>0</v>
      </c>
      <c r="BG307">
        <v>0</v>
      </c>
      <c r="BI307" s="4"/>
      <c r="BT307" s="11"/>
    </row>
    <row r="308" spans="1:72" customFormat="1">
      <c r="A308" s="16">
        <v>51013</v>
      </c>
      <c r="B308" t="s">
        <v>70</v>
      </c>
      <c r="C308" s="16" t="s">
        <v>64</v>
      </c>
      <c r="D308">
        <v>0</v>
      </c>
      <c r="E308">
        <v>0</v>
      </c>
      <c r="F308">
        <v>0</v>
      </c>
      <c r="G308">
        <v>0</v>
      </c>
      <c r="H308">
        <v>0</v>
      </c>
      <c r="I308">
        <v>0</v>
      </c>
      <c r="J308">
        <v>0</v>
      </c>
      <c r="K308">
        <v>0</v>
      </c>
      <c r="L308">
        <v>35127.8623046875</v>
      </c>
      <c r="M308">
        <v>0</v>
      </c>
      <c r="N308">
        <v>0</v>
      </c>
      <c r="O308">
        <v>211.66925048828099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X308" s="2"/>
      <c r="AJ308" s="4"/>
      <c r="AK308" s="2"/>
      <c r="AL308" s="16">
        <v>51013</v>
      </c>
      <c r="AM308" t="s">
        <v>70</v>
      </c>
      <c r="AN308" s="16" t="s">
        <v>64</v>
      </c>
      <c r="AO308">
        <v>0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3800.5263671875</v>
      </c>
      <c r="AX308">
        <v>0</v>
      </c>
      <c r="AY308">
        <v>0</v>
      </c>
      <c r="AZ308">
        <v>61.508918762207003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I308" s="4"/>
      <c r="BT308" s="11"/>
    </row>
    <row r="309" spans="1:72" customFormat="1">
      <c r="A309" s="16">
        <v>51015</v>
      </c>
      <c r="B309" t="s">
        <v>71</v>
      </c>
      <c r="C309" s="16" t="s">
        <v>64</v>
      </c>
      <c r="D309">
        <v>1696969.60473633</v>
      </c>
      <c r="E309">
        <v>416493.37032127299</v>
      </c>
      <c r="F309">
        <v>17938.883831679843</v>
      </c>
      <c r="G309">
        <v>0</v>
      </c>
      <c r="H309">
        <v>0</v>
      </c>
      <c r="I309">
        <v>0</v>
      </c>
      <c r="J309">
        <v>0</v>
      </c>
      <c r="K309">
        <v>13845.707191467285</v>
      </c>
      <c r="L309">
        <v>1537120.9223175086</v>
      </c>
      <c r="M309">
        <v>1497207.828125</v>
      </c>
      <c r="N309">
        <v>13607.68845057488</v>
      </c>
      <c r="O309">
        <v>118568.5025615693</v>
      </c>
      <c r="P309">
        <v>235455.38167238206</v>
      </c>
      <c r="Q309">
        <v>213494.03926467939</v>
      </c>
      <c r="R309">
        <v>1541253.9956054699</v>
      </c>
      <c r="S309">
        <v>8493.9845581054687</v>
      </c>
      <c r="T309">
        <v>396606.60379982</v>
      </c>
      <c r="U309">
        <v>0</v>
      </c>
      <c r="V309">
        <v>0</v>
      </c>
      <c r="X309" s="2"/>
      <c r="AJ309" s="4"/>
      <c r="AK309" s="2"/>
      <c r="AL309" s="16">
        <v>51015</v>
      </c>
      <c r="AM309" t="s">
        <v>71</v>
      </c>
      <c r="AN309" s="16" t="s">
        <v>64</v>
      </c>
      <c r="AO309">
        <v>166628.962646484</v>
      </c>
      <c r="AP309">
        <v>143268.29013061535</v>
      </c>
      <c r="AQ309">
        <v>137392.85349006206</v>
      </c>
      <c r="AR309">
        <v>0</v>
      </c>
      <c r="AS309">
        <v>0</v>
      </c>
      <c r="AT309">
        <v>0</v>
      </c>
      <c r="AU309">
        <v>0</v>
      </c>
      <c r="AV309">
        <v>6330.8513183593795</v>
      </c>
      <c r="AW309">
        <v>739853.86499023437</v>
      </c>
      <c r="AX309">
        <v>702890.197265625</v>
      </c>
      <c r="AY309">
        <v>2882.8468337059071</v>
      </c>
      <c r="AZ309">
        <v>43914.134254455625</v>
      </c>
      <c r="BA309">
        <v>117777.23722839401</v>
      </c>
      <c r="BB309">
        <v>131767.43779754639</v>
      </c>
      <c r="BC309">
        <v>176423.285400391</v>
      </c>
      <c r="BD309">
        <v>48544.332946777344</v>
      </c>
      <c r="BE309">
        <v>90787.482971191406</v>
      </c>
      <c r="BF309">
        <v>0</v>
      </c>
      <c r="BG309">
        <v>0</v>
      </c>
      <c r="BI309" s="4"/>
      <c r="BT309" s="11"/>
    </row>
    <row r="310" spans="1:72" customFormat="1">
      <c r="A310" s="16">
        <v>51017</v>
      </c>
      <c r="B310" t="s">
        <v>72</v>
      </c>
      <c r="C310" s="16" t="s">
        <v>64</v>
      </c>
      <c r="D310">
        <v>165769.04980468799</v>
      </c>
      <c r="E310">
        <v>7545.0776977539099</v>
      </c>
      <c r="F310">
        <v>0</v>
      </c>
      <c r="G310">
        <v>0</v>
      </c>
      <c r="H310">
        <v>0</v>
      </c>
      <c r="I310">
        <v>0</v>
      </c>
      <c r="J310">
        <v>0</v>
      </c>
      <c r="K310">
        <v>2704.5190124511701</v>
      </c>
      <c r="L310">
        <v>149481.36480712891</v>
      </c>
      <c r="M310">
        <v>3587.0772247314499</v>
      </c>
      <c r="N310">
        <v>4410.2080204486838</v>
      </c>
      <c r="O310">
        <v>17073.48159790038</v>
      </c>
      <c r="P310">
        <v>0</v>
      </c>
      <c r="Q310">
        <v>0</v>
      </c>
      <c r="R310">
        <v>55228.712890625</v>
      </c>
      <c r="S310">
        <v>0</v>
      </c>
      <c r="T310">
        <v>2696.7206497192351</v>
      </c>
      <c r="U310">
        <v>0</v>
      </c>
      <c r="V310">
        <v>0</v>
      </c>
      <c r="X310" s="2"/>
      <c r="AJ310" s="4"/>
      <c r="AK310" s="2"/>
      <c r="AL310" s="16">
        <v>51017</v>
      </c>
      <c r="AM310" t="s">
        <v>72</v>
      </c>
      <c r="AN310" s="16" t="s">
        <v>64</v>
      </c>
      <c r="AO310">
        <v>24116.93359375</v>
      </c>
      <c r="AP310">
        <v>2035.612609863281</v>
      </c>
      <c r="AQ310">
        <v>2179.5997619628902</v>
      </c>
      <c r="AR310">
        <v>0</v>
      </c>
      <c r="AS310">
        <v>0</v>
      </c>
      <c r="AT310">
        <v>0</v>
      </c>
      <c r="AU310">
        <v>0</v>
      </c>
      <c r="AV310">
        <v>800.91273498535202</v>
      </c>
      <c r="AW310">
        <v>35430.974472045898</v>
      </c>
      <c r="AX310">
        <v>0</v>
      </c>
      <c r="AY310">
        <v>1017.0474559068679</v>
      </c>
      <c r="AZ310">
        <v>5466.2816886901801</v>
      </c>
      <c r="BA310">
        <v>0</v>
      </c>
      <c r="BB310">
        <v>0</v>
      </c>
      <c r="BC310">
        <v>9477.1298828125</v>
      </c>
      <c r="BD310">
        <v>0</v>
      </c>
      <c r="BE310">
        <v>799.92583465576195</v>
      </c>
      <c r="BF310">
        <v>0</v>
      </c>
      <c r="BG310">
        <v>0</v>
      </c>
      <c r="BI310" s="4"/>
      <c r="BT310" s="11"/>
    </row>
    <row r="311" spans="1:72" customFormat="1">
      <c r="A311" s="16">
        <v>51019</v>
      </c>
      <c r="B311" t="s">
        <v>73</v>
      </c>
      <c r="C311" s="16" t="s">
        <v>64</v>
      </c>
      <c r="D311">
        <v>81391.195858001694</v>
      </c>
      <c r="E311">
        <v>3718.3603531420299</v>
      </c>
      <c r="F311">
        <v>1467.4813838728162</v>
      </c>
      <c r="G311">
        <v>0</v>
      </c>
      <c r="H311">
        <v>0</v>
      </c>
      <c r="I311">
        <v>0</v>
      </c>
      <c r="J311">
        <v>0</v>
      </c>
      <c r="K311">
        <v>146.84381866455078</v>
      </c>
      <c r="L311">
        <v>1453186.9888787242</v>
      </c>
      <c r="M311">
        <v>628172.30627441406</v>
      </c>
      <c r="N311">
        <v>25234.447925090779</v>
      </c>
      <c r="O311">
        <v>38331.826518118403</v>
      </c>
      <c r="P311">
        <v>84986.257507324306</v>
      </c>
      <c r="Q311">
        <v>0</v>
      </c>
      <c r="R311">
        <v>323578.47379303002</v>
      </c>
      <c r="S311">
        <v>0</v>
      </c>
      <c r="T311">
        <v>15909.42508062717</v>
      </c>
      <c r="U311">
        <v>0</v>
      </c>
      <c r="V311">
        <v>0</v>
      </c>
      <c r="X311" s="2"/>
      <c r="AJ311" s="4"/>
      <c r="AK311" s="2"/>
      <c r="AL311" s="16">
        <v>51019</v>
      </c>
      <c r="AM311" t="s">
        <v>73</v>
      </c>
      <c r="AN311" s="16" t="s">
        <v>64</v>
      </c>
      <c r="AO311">
        <v>13119.338432312001</v>
      </c>
      <c r="AP311">
        <v>1107.3495798110962</v>
      </c>
      <c r="AQ311">
        <v>38936.548765415559</v>
      </c>
      <c r="AR311">
        <v>0</v>
      </c>
      <c r="AS311">
        <v>0</v>
      </c>
      <c r="AT311">
        <v>0</v>
      </c>
      <c r="AU311">
        <v>0</v>
      </c>
      <c r="AV311">
        <v>28.7185621261597</v>
      </c>
      <c r="AW311">
        <v>272455.86377334601</v>
      </c>
      <c r="AX311">
        <v>254944.59375</v>
      </c>
      <c r="AY311">
        <v>5587.5856680870029</v>
      </c>
      <c r="AZ311">
        <v>13547.46280813217</v>
      </c>
      <c r="BA311">
        <v>37068.992004394502</v>
      </c>
      <c r="BB311">
        <v>0</v>
      </c>
      <c r="BC311">
        <v>61349.424793243401</v>
      </c>
      <c r="BD311">
        <v>0</v>
      </c>
      <c r="BE311">
        <v>5178.25524997711</v>
      </c>
      <c r="BF311">
        <v>0</v>
      </c>
      <c r="BG311">
        <v>0</v>
      </c>
      <c r="BI311" s="4"/>
      <c r="BT311" s="11"/>
    </row>
    <row r="312" spans="1:72" customFormat="1">
      <c r="A312" s="16">
        <v>51023</v>
      </c>
      <c r="B312" t="s">
        <v>74</v>
      </c>
      <c r="C312" s="16" t="s">
        <v>64</v>
      </c>
      <c r="D312">
        <v>118186.931640625</v>
      </c>
      <c r="E312">
        <v>8133.5250244140698</v>
      </c>
      <c r="F312">
        <v>727.54623544216201</v>
      </c>
      <c r="G312">
        <v>0</v>
      </c>
      <c r="H312">
        <v>0</v>
      </c>
      <c r="I312">
        <v>0</v>
      </c>
      <c r="J312">
        <v>0</v>
      </c>
      <c r="K312">
        <v>857.31364822387695</v>
      </c>
      <c r="L312">
        <v>479325.99632453965</v>
      </c>
      <c r="M312">
        <v>190976.59472656299</v>
      </c>
      <c r="N312">
        <v>8262.500057220459</v>
      </c>
      <c r="O312">
        <v>29366.720899343502</v>
      </c>
      <c r="P312">
        <v>68747.466705322295</v>
      </c>
      <c r="Q312">
        <v>0</v>
      </c>
      <c r="R312">
        <v>140082.3203125</v>
      </c>
      <c r="S312">
        <v>71.18603515625</v>
      </c>
      <c r="T312">
        <v>10283.44499206543</v>
      </c>
      <c r="U312">
        <v>0</v>
      </c>
      <c r="V312">
        <v>0</v>
      </c>
      <c r="X312" s="2"/>
      <c r="AJ312" s="4"/>
      <c r="AK312" s="2"/>
      <c r="AL312" s="16">
        <v>51023</v>
      </c>
      <c r="AM312" t="s">
        <v>74</v>
      </c>
      <c r="AN312" s="16" t="s">
        <v>64</v>
      </c>
      <c r="AO312">
        <v>17028.04296875</v>
      </c>
      <c r="AP312">
        <v>2187.365539550779</v>
      </c>
      <c r="AQ312">
        <v>37783.7109375</v>
      </c>
      <c r="AR312">
        <v>0</v>
      </c>
      <c r="AS312">
        <v>0</v>
      </c>
      <c r="AT312">
        <v>0</v>
      </c>
      <c r="AU312">
        <v>0</v>
      </c>
      <c r="AV312">
        <v>160.63009643554699</v>
      </c>
      <c r="AW312">
        <v>68828.130054473862</v>
      </c>
      <c r="AX312">
        <v>0</v>
      </c>
      <c r="AY312">
        <v>2355.0520362853999</v>
      </c>
      <c r="AZ312">
        <v>10012.072938919071</v>
      </c>
      <c r="BA312">
        <v>25155.773925781199</v>
      </c>
      <c r="BB312">
        <v>0</v>
      </c>
      <c r="BC312">
        <v>23805.201171875</v>
      </c>
      <c r="BD312">
        <v>2591.580078125</v>
      </c>
      <c r="BE312">
        <v>3057.9364624023401</v>
      </c>
      <c r="BF312">
        <v>0</v>
      </c>
      <c r="BG312">
        <v>0</v>
      </c>
      <c r="BI312" s="4"/>
      <c r="BT312" s="11"/>
    </row>
    <row r="313" spans="1:72" customFormat="1">
      <c r="A313" s="16">
        <v>51029</v>
      </c>
      <c r="B313" t="s">
        <v>75</v>
      </c>
      <c r="C313" s="16" t="s">
        <v>64</v>
      </c>
      <c r="D313">
        <v>47175.234130859397</v>
      </c>
      <c r="E313">
        <v>4889.1074676513699</v>
      </c>
      <c r="F313">
        <v>1229.2209312251341</v>
      </c>
      <c r="G313">
        <v>0</v>
      </c>
      <c r="H313">
        <v>0</v>
      </c>
      <c r="I313">
        <v>0</v>
      </c>
      <c r="J313">
        <v>0</v>
      </c>
      <c r="K313">
        <v>101.2485938072204</v>
      </c>
      <c r="L313">
        <v>676988.0338747499</v>
      </c>
      <c r="M313">
        <v>366550.81762695382</v>
      </c>
      <c r="N313">
        <v>3657.6541793346451</v>
      </c>
      <c r="O313">
        <v>30639.51123380661</v>
      </c>
      <c r="P313">
        <v>22639.09934997555</v>
      </c>
      <c r="Q313">
        <v>0</v>
      </c>
      <c r="R313">
        <v>56832.4853515625</v>
      </c>
      <c r="S313">
        <v>9.3728015273809397</v>
      </c>
      <c r="T313">
        <v>6271.8807067871094</v>
      </c>
      <c r="U313">
        <v>0</v>
      </c>
      <c r="V313">
        <v>0</v>
      </c>
      <c r="X313" s="2"/>
      <c r="AJ313" s="4"/>
      <c r="AK313" s="2"/>
      <c r="AL313" s="16">
        <v>51029</v>
      </c>
      <c r="AM313" t="s">
        <v>75</v>
      </c>
      <c r="AN313" s="16" t="s">
        <v>64</v>
      </c>
      <c r="AO313">
        <v>6958.33203125</v>
      </c>
      <c r="AP313">
        <v>1348.761283874514</v>
      </c>
      <c r="AQ313">
        <v>8482.2912085242533</v>
      </c>
      <c r="AR313">
        <v>0</v>
      </c>
      <c r="AS313">
        <v>0</v>
      </c>
      <c r="AT313">
        <v>0</v>
      </c>
      <c r="AU313">
        <v>0</v>
      </c>
      <c r="AV313">
        <v>33.868390083313002</v>
      </c>
      <c r="AW313">
        <v>255122.81761932358</v>
      </c>
      <c r="AX313">
        <v>511007.27471923828</v>
      </c>
      <c r="AY313">
        <v>1030.596617937088</v>
      </c>
      <c r="AZ313">
        <v>11530.625091552731</v>
      </c>
      <c r="BA313">
        <v>11185.07073974609</v>
      </c>
      <c r="BB313">
        <v>0</v>
      </c>
      <c r="BC313">
        <v>9887.3740234375</v>
      </c>
      <c r="BD313">
        <v>45.174407958984375</v>
      </c>
      <c r="BE313">
        <v>1916.5094604492199</v>
      </c>
      <c r="BF313">
        <v>0</v>
      </c>
      <c r="BG313">
        <v>0</v>
      </c>
      <c r="BI313" s="4"/>
      <c r="BT313" s="11"/>
    </row>
    <row r="314" spans="1:72" customFormat="1">
      <c r="A314" s="16">
        <v>51031</v>
      </c>
      <c r="B314" t="s">
        <v>76</v>
      </c>
      <c r="C314" s="16" t="s">
        <v>64</v>
      </c>
      <c r="D314">
        <v>236495.35839843799</v>
      </c>
      <c r="E314">
        <v>15990.9299316406</v>
      </c>
      <c r="F314">
        <v>257.31518779775797</v>
      </c>
      <c r="G314">
        <v>0</v>
      </c>
      <c r="H314">
        <v>0</v>
      </c>
      <c r="I314">
        <v>0</v>
      </c>
      <c r="J314">
        <v>0</v>
      </c>
      <c r="K314">
        <v>39474.942361831701</v>
      </c>
      <c r="L314">
        <v>1009512.74609375</v>
      </c>
      <c r="M314">
        <v>293683.578125</v>
      </c>
      <c r="N314">
        <v>6791.0526724606752</v>
      </c>
      <c r="O314">
        <v>7807.4006309509305</v>
      </c>
      <c r="P314">
        <v>128152.12442016599</v>
      </c>
      <c r="Q314">
        <v>1417.3399138897701</v>
      </c>
      <c r="R314">
        <v>154440.61907958999</v>
      </c>
      <c r="S314">
        <v>697.98184204101597</v>
      </c>
      <c r="T314">
        <v>11240.971246421341</v>
      </c>
      <c r="U314">
        <v>0</v>
      </c>
      <c r="V314">
        <v>0</v>
      </c>
      <c r="X314" s="2"/>
      <c r="AJ314" s="4"/>
      <c r="AK314" s="2"/>
      <c r="AL314" s="16">
        <v>51031</v>
      </c>
      <c r="AM314" t="s">
        <v>76</v>
      </c>
      <c r="AN314" s="16" t="s">
        <v>64</v>
      </c>
      <c r="AO314">
        <v>34723.09765625</v>
      </c>
      <c r="AP314">
        <v>4336.7409057617197</v>
      </c>
      <c r="AQ314">
        <v>7302.8058013915997</v>
      </c>
      <c r="AR314">
        <v>0</v>
      </c>
      <c r="AS314">
        <v>0</v>
      </c>
      <c r="AT314">
        <v>0</v>
      </c>
      <c r="AU314">
        <v>0</v>
      </c>
      <c r="AV314">
        <v>9578.0962940678</v>
      </c>
      <c r="AW314">
        <v>165802.320922852</v>
      </c>
      <c r="AX314">
        <v>0</v>
      </c>
      <c r="AY314">
        <v>1465.0745033323731</v>
      </c>
      <c r="AZ314">
        <v>2295.1216163635249</v>
      </c>
      <c r="BA314">
        <v>48582.4843444824</v>
      </c>
      <c r="BB314">
        <v>3086.7187389135402</v>
      </c>
      <c r="BC314">
        <v>26745.495605468801</v>
      </c>
      <c r="BD314">
        <v>16268.3857421875</v>
      </c>
      <c r="BE314">
        <v>3340.376643598082</v>
      </c>
      <c r="BF314">
        <v>0</v>
      </c>
      <c r="BG314">
        <v>0</v>
      </c>
      <c r="BI314" s="4"/>
      <c r="BT314" s="11"/>
    </row>
    <row r="315" spans="1:72" customFormat="1">
      <c r="A315" s="16">
        <v>51033</v>
      </c>
      <c r="B315" t="s">
        <v>20</v>
      </c>
      <c r="C315" s="16" t="s">
        <v>64</v>
      </c>
      <c r="D315">
        <v>1430578.953125</v>
      </c>
      <c r="E315">
        <v>174620.03784179737</v>
      </c>
      <c r="F315">
        <v>356.79938792437343</v>
      </c>
      <c r="G315">
        <v>0</v>
      </c>
      <c r="H315">
        <v>0</v>
      </c>
      <c r="I315">
        <v>0</v>
      </c>
      <c r="J315">
        <v>0</v>
      </c>
      <c r="K315">
        <v>994.63255310058616</v>
      </c>
      <c r="L315">
        <v>209406.3284225461</v>
      </c>
      <c r="M315">
        <v>144032.34347534229</v>
      </c>
      <c r="N315">
        <v>13171.793411828539</v>
      </c>
      <c r="O315">
        <v>11662.232674256018</v>
      </c>
      <c r="P315">
        <v>63252.920643806501</v>
      </c>
      <c r="Q315">
        <v>1112277.249506478</v>
      </c>
      <c r="R315">
        <v>43324.0478515625</v>
      </c>
      <c r="S315">
        <v>48581.195602416992</v>
      </c>
      <c r="T315">
        <v>5300.9457974433944</v>
      </c>
      <c r="U315">
        <v>0</v>
      </c>
      <c r="V315">
        <v>0</v>
      </c>
      <c r="X315" s="2"/>
      <c r="AJ315" s="4"/>
      <c r="AK315" s="2"/>
      <c r="AL315" s="16">
        <v>51033</v>
      </c>
      <c r="AM315" t="s">
        <v>20</v>
      </c>
      <c r="AN315" s="16" t="s">
        <v>64</v>
      </c>
      <c r="AO315">
        <v>141345.765625</v>
      </c>
      <c r="AP315">
        <v>34423.133056640625</v>
      </c>
      <c r="AQ315">
        <v>328.76505839824688</v>
      </c>
      <c r="AR315">
        <v>0</v>
      </c>
      <c r="AS315">
        <v>0</v>
      </c>
      <c r="AT315">
        <v>0</v>
      </c>
      <c r="AU315">
        <v>0</v>
      </c>
      <c r="AV315">
        <v>70.595544815063391</v>
      </c>
      <c r="AW315">
        <v>128932.68379211426</v>
      </c>
      <c r="AX315">
        <v>76159.740234375</v>
      </c>
      <c r="AY315">
        <v>2071.0454075448224</v>
      </c>
      <c r="AZ315">
        <v>2330.0504804700581</v>
      </c>
      <c r="BA315">
        <v>14657.670572280869</v>
      </c>
      <c r="BB315">
        <v>347995.60482788103</v>
      </c>
      <c r="BC315">
        <v>5048.857421875</v>
      </c>
      <c r="BD315">
        <v>127783.86474609375</v>
      </c>
      <c r="BE315">
        <v>1229.5898590087891</v>
      </c>
      <c r="BF315">
        <v>0</v>
      </c>
      <c r="BG315">
        <v>0</v>
      </c>
      <c r="BI315" s="4"/>
      <c r="BT315" s="11"/>
    </row>
    <row r="316" spans="1:72" customFormat="1">
      <c r="A316" s="16">
        <v>51036</v>
      </c>
      <c r="B316" t="s">
        <v>77</v>
      </c>
      <c r="C316" s="16" t="s">
        <v>64</v>
      </c>
      <c r="D316">
        <v>733626.5625</v>
      </c>
      <c r="E316">
        <v>9311.6583662033045</v>
      </c>
      <c r="F316">
        <v>1.5737381614744652</v>
      </c>
      <c r="G316">
        <v>0</v>
      </c>
      <c r="H316">
        <v>0</v>
      </c>
      <c r="I316">
        <v>0</v>
      </c>
      <c r="J316">
        <v>0</v>
      </c>
      <c r="K316">
        <v>1321.4972996115721</v>
      </c>
      <c r="L316">
        <v>98144.578766331091</v>
      </c>
      <c r="M316">
        <v>28520.782730102532</v>
      </c>
      <c r="N316">
        <v>2844.8204393014325</v>
      </c>
      <c r="O316">
        <v>909.56279811263039</v>
      </c>
      <c r="P316">
        <v>95935.069439291954</v>
      </c>
      <c r="Q316">
        <v>291192.64220583421</v>
      </c>
      <c r="R316">
        <v>0</v>
      </c>
      <c r="S316">
        <v>10247.36493492127</v>
      </c>
      <c r="T316">
        <v>0</v>
      </c>
      <c r="U316">
        <v>0</v>
      </c>
      <c r="V316">
        <v>0</v>
      </c>
      <c r="X316" s="2"/>
      <c r="AJ316" s="4"/>
      <c r="AK316" s="2"/>
      <c r="AL316" s="16">
        <v>51036</v>
      </c>
      <c r="AM316" t="s">
        <v>77</v>
      </c>
      <c r="AN316" s="16" t="s">
        <v>64</v>
      </c>
      <c r="AO316">
        <v>56486.81640625</v>
      </c>
      <c r="AP316">
        <v>1390.6710014343259</v>
      </c>
      <c r="AQ316">
        <v>8.1183990687131864</v>
      </c>
      <c r="AR316">
        <v>0</v>
      </c>
      <c r="AS316">
        <v>0</v>
      </c>
      <c r="AT316">
        <v>0</v>
      </c>
      <c r="AU316">
        <v>0</v>
      </c>
      <c r="AV316">
        <v>352.75952107459335</v>
      </c>
      <c r="AW316">
        <v>35840.765482902498</v>
      </c>
      <c r="AX316">
        <v>16018.0087890625</v>
      </c>
      <c r="AY316">
        <v>321.63659381959565</v>
      </c>
      <c r="AZ316">
        <v>167.10775122046471</v>
      </c>
      <c r="BA316">
        <v>15248.935066103941</v>
      </c>
      <c r="BB316">
        <v>132862.39945602411</v>
      </c>
      <c r="BC316">
        <v>0</v>
      </c>
      <c r="BD316">
        <v>43611.73388671875</v>
      </c>
      <c r="BE316">
        <v>0</v>
      </c>
      <c r="BF316">
        <v>0</v>
      </c>
      <c r="BG316">
        <v>0</v>
      </c>
      <c r="BI316" s="4"/>
      <c r="BT316" s="11"/>
    </row>
    <row r="317" spans="1:72" customFormat="1">
      <c r="A317" s="16">
        <v>51041</v>
      </c>
      <c r="B317" t="s">
        <v>78</v>
      </c>
      <c r="C317" s="16" t="s">
        <v>64</v>
      </c>
      <c r="D317">
        <v>32721.9658203125</v>
      </c>
      <c r="E317">
        <v>2824.3994903564449</v>
      </c>
      <c r="F317">
        <v>72.077333807945294</v>
      </c>
      <c r="G317">
        <v>0</v>
      </c>
      <c r="H317">
        <v>0</v>
      </c>
      <c r="I317">
        <v>0</v>
      </c>
      <c r="J317">
        <v>0</v>
      </c>
      <c r="K317">
        <v>8108.4683837890598</v>
      </c>
      <c r="L317">
        <v>102910.30584424727</v>
      </c>
      <c r="M317">
        <v>52024.97878265386</v>
      </c>
      <c r="N317">
        <v>7182.4161419868497</v>
      </c>
      <c r="O317">
        <v>5144.9180223345738</v>
      </c>
      <c r="P317">
        <v>39186.875449180705</v>
      </c>
      <c r="Q317">
        <v>6747.935389862394</v>
      </c>
      <c r="R317">
        <v>5933.0091552734402</v>
      </c>
      <c r="S317">
        <v>3510.8020195960989</v>
      </c>
      <c r="T317">
        <v>540.66432380676201</v>
      </c>
      <c r="U317">
        <v>0</v>
      </c>
      <c r="V317">
        <v>0</v>
      </c>
      <c r="X317" s="2"/>
      <c r="AJ317" s="4"/>
      <c r="AK317" s="2"/>
      <c r="AL317" s="16">
        <v>51041</v>
      </c>
      <c r="AM317" t="s">
        <v>78</v>
      </c>
      <c r="AN317" s="16" t="s">
        <v>64</v>
      </c>
      <c r="AO317">
        <v>3919.43139648438</v>
      </c>
      <c r="AP317">
        <v>638.88317871093795</v>
      </c>
      <c r="AQ317">
        <v>415.00312423706015</v>
      </c>
      <c r="AR317">
        <v>0</v>
      </c>
      <c r="AS317">
        <v>0</v>
      </c>
      <c r="AT317">
        <v>0</v>
      </c>
      <c r="AU317">
        <v>0</v>
      </c>
      <c r="AV317">
        <v>1721.7388458252001</v>
      </c>
      <c r="AW317">
        <v>33144.477613329851</v>
      </c>
      <c r="AX317">
        <v>20383.9052734375</v>
      </c>
      <c r="AY317">
        <v>1315.5391298532486</v>
      </c>
      <c r="AZ317">
        <v>1526.1207021549349</v>
      </c>
      <c r="BA317">
        <v>13214.81572413444</v>
      </c>
      <c r="BB317">
        <v>3892.3373918533293</v>
      </c>
      <c r="BC317">
        <v>838.208251953125</v>
      </c>
      <c r="BD317">
        <v>16676.81494140625</v>
      </c>
      <c r="BE317">
        <v>136.63121795654291</v>
      </c>
      <c r="BF317">
        <v>0</v>
      </c>
      <c r="BG317">
        <v>0</v>
      </c>
      <c r="BI317" s="4"/>
      <c r="BT317" s="11"/>
    </row>
    <row r="318" spans="1:72" customFormat="1">
      <c r="A318" s="16">
        <v>51043</v>
      </c>
      <c r="B318" t="s">
        <v>79</v>
      </c>
      <c r="C318" s="16" t="s">
        <v>64</v>
      </c>
      <c r="D318">
        <v>318336.65234375</v>
      </c>
      <c r="E318">
        <v>32701.110473632798</v>
      </c>
      <c r="F318">
        <v>9.9989880232824397</v>
      </c>
      <c r="G318">
        <v>0</v>
      </c>
      <c r="H318">
        <v>0</v>
      </c>
      <c r="I318">
        <v>0</v>
      </c>
      <c r="J318">
        <v>0</v>
      </c>
      <c r="K318">
        <v>2394.48316955567</v>
      </c>
      <c r="L318">
        <v>373563.6672329898</v>
      </c>
      <c r="M318">
        <v>4279.8652305603</v>
      </c>
      <c r="N318">
        <v>10874.179031573205</v>
      </c>
      <c r="O318">
        <v>70749.091571033001</v>
      </c>
      <c r="P318">
        <v>53620.3220062256</v>
      </c>
      <c r="Q318">
        <v>0</v>
      </c>
      <c r="R318">
        <v>205970.37890625</v>
      </c>
      <c r="S318">
        <v>17.146957635879499</v>
      </c>
      <c r="T318">
        <v>22449.206298828129</v>
      </c>
      <c r="U318">
        <v>0</v>
      </c>
      <c r="V318">
        <v>0</v>
      </c>
      <c r="X318" s="2"/>
      <c r="AJ318" s="4"/>
      <c r="AK318" s="2"/>
      <c r="AL318" s="16">
        <v>51043</v>
      </c>
      <c r="AM318" t="s">
        <v>79</v>
      </c>
      <c r="AN318" s="16" t="s">
        <v>64</v>
      </c>
      <c r="AO318">
        <v>37390.6953125</v>
      </c>
      <c r="AP318">
        <v>7213.2331542968795</v>
      </c>
      <c r="AQ318">
        <v>26330.768811370064</v>
      </c>
      <c r="AR318">
        <v>0</v>
      </c>
      <c r="AS318">
        <v>0</v>
      </c>
      <c r="AT318">
        <v>0</v>
      </c>
      <c r="AU318">
        <v>0</v>
      </c>
      <c r="AV318">
        <v>491.17709350585898</v>
      </c>
      <c r="AW318">
        <v>29552.494718551588</v>
      </c>
      <c r="AX318">
        <v>16282.1726074219</v>
      </c>
      <c r="AY318">
        <v>1767.12567721307</v>
      </c>
      <c r="AZ318">
        <v>18944.23137241599</v>
      </c>
      <c r="BA318">
        <v>19345.409179687449</v>
      </c>
      <c r="BB318">
        <v>0</v>
      </c>
      <c r="BC318">
        <v>28534.8125</v>
      </c>
      <c r="BD318">
        <v>29481.223526000977</v>
      </c>
      <c r="BE318">
        <v>5504.7927246093805</v>
      </c>
      <c r="BF318">
        <v>0</v>
      </c>
      <c r="BG318">
        <v>0</v>
      </c>
      <c r="BI318" s="4"/>
      <c r="BT318" s="11"/>
    </row>
    <row r="319" spans="1:72" customFormat="1">
      <c r="A319" s="16">
        <v>51045</v>
      </c>
      <c r="B319" t="s">
        <v>80</v>
      </c>
      <c r="C319" s="16" t="s">
        <v>64</v>
      </c>
      <c r="D319">
        <v>16368.3400878906</v>
      </c>
      <c r="E319">
        <v>743.07723045349098</v>
      </c>
      <c r="F319">
        <v>50.867029190063498</v>
      </c>
      <c r="G319">
        <v>0</v>
      </c>
      <c r="H319">
        <v>0</v>
      </c>
      <c r="I319">
        <v>0</v>
      </c>
      <c r="J319">
        <v>0</v>
      </c>
      <c r="K319">
        <v>428.02248001098701</v>
      </c>
      <c r="L319">
        <v>201167.44034695602</v>
      </c>
      <c r="M319">
        <v>81102.609619140596</v>
      </c>
      <c r="N319">
        <v>2928.57627010345</v>
      </c>
      <c r="O319">
        <v>17419.862342000022</v>
      </c>
      <c r="P319">
        <v>11183.465637207039</v>
      </c>
      <c r="Q319">
        <v>0</v>
      </c>
      <c r="R319">
        <v>33849.302734375</v>
      </c>
      <c r="S319">
        <v>0</v>
      </c>
      <c r="T319">
        <v>1644.7887783050521</v>
      </c>
      <c r="U319">
        <v>0</v>
      </c>
      <c r="V319">
        <v>0</v>
      </c>
      <c r="X319" s="2"/>
      <c r="AJ319" s="4"/>
      <c r="AK319" s="2"/>
      <c r="AL319" s="16">
        <v>51045</v>
      </c>
      <c r="AM319" t="s">
        <v>80</v>
      </c>
      <c r="AN319" s="16" t="s">
        <v>64</v>
      </c>
      <c r="AO319">
        <v>2590.34204101563</v>
      </c>
      <c r="AP319">
        <v>218.64032173156698</v>
      </c>
      <c r="AQ319">
        <v>4571.0009765625</v>
      </c>
      <c r="AR319">
        <v>0</v>
      </c>
      <c r="AS319">
        <v>0</v>
      </c>
      <c r="AT319">
        <v>0</v>
      </c>
      <c r="AU319">
        <v>0</v>
      </c>
      <c r="AV319">
        <v>76.198225021362305</v>
      </c>
      <c r="AW319">
        <v>35543.058114051804</v>
      </c>
      <c r="AX319">
        <v>5188.10693359375</v>
      </c>
      <c r="AY319">
        <v>784.325380802155</v>
      </c>
      <c r="AZ319">
        <v>4780.0889022350302</v>
      </c>
      <c r="BA319">
        <v>4426.5075073242206</v>
      </c>
      <c r="BB319">
        <v>0</v>
      </c>
      <c r="BC319">
        <v>6318.23095703125</v>
      </c>
      <c r="BD319">
        <v>0</v>
      </c>
      <c r="BE319">
        <v>533.29633331298805</v>
      </c>
      <c r="BF319">
        <v>0</v>
      </c>
      <c r="BG319">
        <v>0</v>
      </c>
      <c r="BI319" s="4"/>
      <c r="BT319" s="11"/>
    </row>
    <row r="320" spans="1:72" customFormat="1">
      <c r="A320" s="16">
        <v>51047</v>
      </c>
      <c r="B320" t="s">
        <v>81</v>
      </c>
      <c r="C320" s="16" t="s">
        <v>64</v>
      </c>
      <c r="D320">
        <v>628742.96484375</v>
      </c>
      <c r="E320">
        <v>94523.722900390698</v>
      </c>
      <c r="F320">
        <v>227.808174332487</v>
      </c>
      <c r="G320">
        <v>0</v>
      </c>
      <c r="H320">
        <v>0</v>
      </c>
      <c r="I320">
        <v>0</v>
      </c>
      <c r="J320">
        <v>0</v>
      </c>
      <c r="K320">
        <v>1800.6558990478529</v>
      </c>
      <c r="L320">
        <v>811832.93070602394</v>
      </c>
      <c r="M320">
        <v>153606.34289550781</v>
      </c>
      <c r="N320">
        <v>12873.333868265163</v>
      </c>
      <c r="O320">
        <v>19685.081946373029</v>
      </c>
      <c r="P320">
        <v>137225.83685302731</v>
      </c>
      <c r="Q320">
        <v>0</v>
      </c>
      <c r="R320">
        <v>333057.85702514602</v>
      </c>
      <c r="S320">
        <v>712.84185600280796</v>
      </c>
      <c r="T320">
        <v>53006.614040494002</v>
      </c>
      <c r="U320">
        <v>0</v>
      </c>
      <c r="V320">
        <v>0</v>
      </c>
      <c r="X320" s="2"/>
      <c r="AJ320" s="4"/>
      <c r="AK320" s="2"/>
      <c r="AL320" s="16">
        <v>51047</v>
      </c>
      <c r="AM320" t="s">
        <v>81</v>
      </c>
      <c r="AN320" s="16" t="s">
        <v>64</v>
      </c>
      <c r="AO320">
        <v>71334.7421875</v>
      </c>
      <c r="AP320">
        <v>20191.12548828125</v>
      </c>
      <c r="AQ320">
        <v>29886.359972450882</v>
      </c>
      <c r="AR320">
        <v>0</v>
      </c>
      <c r="AS320">
        <v>0</v>
      </c>
      <c r="AT320">
        <v>0</v>
      </c>
      <c r="AU320">
        <v>0</v>
      </c>
      <c r="AV320">
        <v>324.297325134277</v>
      </c>
      <c r="AW320">
        <v>419500.42504501343</v>
      </c>
      <c r="AX320">
        <v>257397.6640625</v>
      </c>
      <c r="AY320">
        <v>3196.350624561313</v>
      </c>
      <c r="AZ320">
        <v>4460.5863590240497</v>
      </c>
      <c r="BA320">
        <v>45176.742401123003</v>
      </c>
      <c r="BB320">
        <v>0</v>
      </c>
      <c r="BC320">
        <v>44569.820117950403</v>
      </c>
      <c r="BD320">
        <v>59475.820434570312</v>
      </c>
      <c r="BE320">
        <v>12615.386147022251</v>
      </c>
      <c r="BF320">
        <v>0</v>
      </c>
      <c r="BG320">
        <v>0</v>
      </c>
      <c r="BI320" s="4"/>
      <c r="BT320" s="11"/>
    </row>
    <row r="321" spans="1:72" customFormat="1">
      <c r="A321" s="16">
        <v>51049</v>
      </c>
      <c r="B321" t="s">
        <v>82</v>
      </c>
      <c r="C321" s="16" t="s">
        <v>64</v>
      </c>
      <c r="D321">
        <v>56023.098876953103</v>
      </c>
      <c r="E321">
        <v>12471.95367431641</v>
      </c>
      <c r="F321">
        <v>607.68742778524802</v>
      </c>
      <c r="G321">
        <v>0</v>
      </c>
      <c r="H321">
        <v>0</v>
      </c>
      <c r="I321">
        <v>0</v>
      </c>
      <c r="J321">
        <v>0</v>
      </c>
      <c r="K321">
        <v>5019.017683029173</v>
      </c>
      <c r="L321">
        <v>439012.30896568293</v>
      </c>
      <c r="M321">
        <v>410481.47399902338</v>
      </c>
      <c r="N321">
        <v>19332.305282592799</v>
      </c>
      <c r="O321">
        <v>8859.4976634532304</v>
      </c>
      <c r="P321">
        <v>28770.413763046257</v>
      </c>
      <c r="Q321">
        <v>0</v>
      </c>
      <c r="R321">
        <v>95783.6875</v>
      </c>
      <c r="S321">
        <v>1882.387374877932</v>
      </c>
      <c r="T321">
        <v>22487.267852783181</v>
      </c>
      <c r="U321">
        <v>0</v>
      </c>
      <c r="V321">
        <v>0</v>
      </c>
      <c r="X321" s="2"/>
      <c r="AJ321" s="4"/>
      <c r="AK321" s="2"/>
      <c r="AL321" s="16">
        <v>51049</v>
      </c>
      <c r="AM321" t="s">
        <v>82</v>
      </c>
      <c r="AN321" s="16" t="s">
        <v>64</v>
      </c>
      <c r="AO321">
        <v>6278.0126953125</v>
      </c>
      <c r="AP321">
        <v>3794.7445068359398</v>
      </c>
      <c r="AQ321">
        <v>5583.4272621925966</v>
      </c>
      <c r="AR321">
        <v>0</v>
      </c>
      <c r="AS321">
        <v>0</v>
      </c>
      <c r="AT321">
        <v>0</v>
      </c>
      <c r="AU321">
        <v>0</v>
      </c>
      <c r="AV321">
        <v>2022.35166549683</v>
      </c>
      <c r="AW321">
        <v>300197.23196411179</v>
      </c>
      <c r="AX321">
        <v>262115.80078125</v>
      </c>
      <c r="AY321">
        <v>3205.79783630371</v>
      </c>
      <c r="AZ321">
        <v>3496.7896769642862</v>
      </c>
      <c r="BA321">
        <v>12394.115566253709</v>
      </c>
      <c r="BB321">
        <v>0</v>
      </c>
      <c r="BC321">
        <v>12660.1806640625</v>
      </c>
      <c r="BD321">
        <v>5876.8348999023437</v>
      </c>
      <c r="BE321">
        <v>5329.2268676757858</v>
      </c>
      <c r="BF321">
        <v>0</v>
      </c>
      <c r="BG321">
        <v>0</v>
      </c>
      <c r="BI321" s="4"/>
      <c r="BT321" s="11"/>
    </row>
    <row r="322" spans="1:72" customFormat="1">
      <c r="A322" s="16">
        <v>51053</v>
      </c>
      <c r="B322" t="s">
        <v>83</v>
      </c>
      <c r="C322" s="16" t="s">
        <v>64</v>
      </c>
      <c r="D322">
        <v>689897</v>
      </c>
      <c r="E322">
        <v>24154.406738281257</v>
      </c>
      <c r="F322">
        <v>159.82075482606879</v>
      </c>
      <c r="G322">
        <v>0</v>
      </c>
      <c r="H322">
        <v>0</v>
      </c>
      <c r="I322">
        <v>0</v>
      </c>
      <c r="J322">
        <v>0</v>
      </c>
      <c r="K322">
        <v>255454.60560607861</v>
      </c>
      <c r="L322">
        <v>208847.75035667419</v>
      </c>
      <c r="M322">
        <v>123677.8192749023</v>
      </c>
      <c r="N322">
        <v>6338.0967117547998</v>
      </c>
      <c r="O322">
        <v>1731.6426197290411</v>
      </c>
      <c r="P322">
        <v>124781.45794868471</v>
      </c>
      <c r="Q322">
        <v>101599.2272648216</v>
      </c>
      <c r="R322">
        <v>66725.22265625</v>
      </c>
      <c r="S322">
        <v>24164.348434448239</v>
      </c>
      <c r="T322">
        <v>2514.8411483764639</v>
      </c>
      <c r="U322">
        <v>0</v>
      </c>
      <c r="V322">
        <v>0</v>
      </c>
      <c r="X322" s="2"/>
      <c r="AJ322" s="4"/>
      <c r="AK322" s="2"/>
      <c r="AL322" s="16">
        <v>51053</v>
      </c>
      <c r="AM322" t="s">
        <v>83</v>
      </c>
      <c r="AN322" s="16" t="s">
        <v>64</v>
      </c>
      <c r="AO322">
        <v>55911.23828125</v>
      </c>
      <c r="AP322">
        <v>3615.6377563476599</v>
      </c>
      <c r="AQ322">
        <v>828.84426116943337</v>
      </c>
      <c r="AR322">
        <v>0</v>
      </c>
      <c r="AS322">
        <v>0</v>
      </c>
      <c r="AT322">
        <v>0</v>
      </c>
      <c r="AU322">
        <v>0</v>
      </c>
      <c r="AV322">
        <v>56403.537704467803</v>
      </c>
      <c r="AW322">
        <v>176153.3787155149</v>
      </c>
      <c r="AX322">
        <v>155200.4375</v>
      </c>
      <c r="AY322">
        <v>865.23517572879825</v>
      </c>
      <c r="AZ322">
        <v>497.0064436197282</v>
      </c>
      <c r="BA322">
        <v>26111.810792923003</v>
      </c>
      <c r="BB322">
        <v>57773.868156433098</v>
      </c>
      <c r="BC322">
        <v>6378.19970703125</v>
      </c>
      <c r="BD322">
        <v>103387.66259765625</v>
      </c>
      <c r="BE322">
        <v>412.46180343627896</v>
      </c>
      <c r="BF322">
        <v>0</v>
      </c>
      <c r="BG322">
        <v>0</v>
      </c>
      <c r="BI322" s="4"/>
      <c r="BT322" s="11"/>
    </row>
    <row r="323" spans="1:72" customFormat="1">
      <c r="A323" s="16">
        <v>51057</v>
      </c>
      <c r="B323" t="s">
        <v>84</v>
      </c>
      <c r="C323" s="16" t="s">
        <v>64</v>
      </c>
      <c r="D323">
        <v>1587286.625</v>
      </c>
      <c r="E323">
        <v>72535.291503906308</v>
      </c>
      <c r="F323">
        <v>24.950084988027839</v>
      </c>
      <c r="G323">
        <v>0</v>
      </c>
      <c r="H323">
        <v>0</v>
      </c>
      <c r="I323">
        <v>0</v>
      </c>
      <c r="J323">
        <v>0</v>
      </c>
      <c r="K323">
        <v>0</v>
      </c>
      <c r="L323">
        <v>62614.678649902402</v>
      </c>
      <c r="M323">
        <v>30181.929779052709</v>
      </c>
      <c r="N323">
        <v>0</v>
      </c>
      <c r="O323">
        <v>29168.391143798799</v>
      </c>
      <c r="P323">
        <v>28671.98656845095</v>
      </c>
      <c r="Q323">
        <v>843253.26108485414</v>
      </c>
      <c r="R323">
        <v>38015.38671875</v>
      </c>
      <c r="S323">
        <v>23828.005256652883</v>
      </c>
      <c r="T323">
        <v>1757.600578308108</v>
      </c>
      <c r="U323">
        <v>0</v>
      </c>
      <c r="V323">
        <v>0</v>
      </c>
      <c r="X323" s="2"/>
      <c r="AJ323" s="4"/>
      <c r="AK323" s="2"/>
      <c r="AL323" s="16">
        <v>51057</v>
      </c>
      <c r="AM323" t="s">
        <v>84</v>
      </c>
      <c r="AN323" s="16" t="s">
        <v>64</v>
      </c>
      <c r="AO323">
        <v>110260.4765625</v>
      </c>
      <c r="AP323">
        <v>17785.1064453125</v>
      </c>
      <c r="AQ323">
        <v>109.2194770574565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16851.718368530299</v>
      </c>
      <c r="AX323">
        <v>2287.05346679688</v>
      </c>
      <c r="AY323">
        <v>0</v>
      </c>
      <c r="AZ323">
        <v>7087.2279052734393</v>
      </c>
      <c r="BA323">
        <v>9894.3232686519568</v>
      </c>
      <c r="BB323">
        <v>335266.08366775472</v>
      </c>
      <c r="BC323">
        <v>3114.70654296875</v>
      </c>
      <c r="BD323">
        <v>86053.83154296875</v>
      </c>
      <c r="BE323">
        <v>287.30027008056601</v>
      </c>
      <c r="BF323">
        <v>0</v>
      </c>
      <c r="BG323">
        <v>0</v>
      </c>
      <c r="BI323" s="4"/>
      <c r="BT323" s="11"/>
    </row>
    <row r="324" spans="1:72" customFormat="1">
      <c r="A324" s="16">
        <v>51059</v>
      </c>
      <c r="B324" t="s">
        <v>85</v>
      </c>
      <c r="C324" s="16" t="s">
        <v>64</v>
      </c>
      <c r="D324">
        <v>30738.6640930176</v>
      </c>
      <c r="E324">
        <v>1377.0575728416438</v>
      </c>
      <c r="F324">
        <v>0</v>
      </c>
      <c r="G324">
        <v>0</v>
      </c>
      <c r="H324">
        <v>0</v>
      </c>
      <c r="I324">
        <v>0</v>
      </c>
      <c r="J324">
        <v>0</v>
      </c>
      <c r="K324">
        <v>0</v>
      </c>
      <c r="L324">
        <v>24476.271545410178</v>
      </c>
      <c r="M324">
        <v>21784.647949218801</v>
      </c>
      <c r="N324">
        <v>3106.7671473473333</v>
      </c>
      <c r="O324">
        <v>3555.19895201177</v>
      </c>
      <c r="P324">
        <v>0.96023650467395694</v>
      </c>
      <c r="Q324">
        <v>0</v>
      </c>
      <c r="R324">
        <v>0</v>
      </c>
      <c r="S324">
        <v>303.39443206787098</v>
      </c>
      <c r="T324">
        <v>0</v>
      </c>
      <c r="U324">
        <v>0</v>
      </c>
      <c r="V324">
        <v>0</v>
      </c>
      <c r="X324" s="2"/>
      <c r="AJ324" s="4"/>
      <c r="AK324" s="2"/>
      <c r="AL324" s="16">
        <v>51059</v>
      </c>
      <c r="AM324" t="s">
        <v>85</v>
      </c>
      <c r="AN324" s="16" t="s">
        <v>64</v>
      </c>
      <c r="AO324">
        <v>5558.2357177734402</v>
      </c>
      <c r="AP324">
        <v>498.00565338134732</v>
      </c>
      <c r="AQ324">
        <v>0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7092.7257080078198</v>
      </c>
      <c r="AX324">
        <v>0</v>
      </c>
      <c r="AY324">
        <v>1908.677683427929</v>
      </c>
      <c r="AZ324">
        <v>1371.909816630184</v>
      </c>
      <c r="BA324">
        <v>0.48979184776544504</v>
      </c>
      <c r="BB324">
        <v>0</v>
      </c>
      <c r="BC324">
        <v>0</v>
      </c>
      <c r="BD324">
        <v>5725.80615234375</v>
      </c>
      <c r="BE324">
        <v>0</v>
      </c>
      <c r="BF324">
        <v>0</v>
      </c>
      <c r="BG324">
        <v>0</v>
      </c>
      <c r="BI324" s="4"/>
      <c r="BT324" s="11"/>
    </row>
    <row r="325" spans="1:72" customFormat="1">
      <c r="A325" s="16">
        <v>51061</v>
      </c>
      <c r="B325" t="s">
        <v>86</v>
      </c>
      <c r="C325" s="16" t="s">
        <v>64</v>
      </c>
      <c r="D325">
        <v>965103.8984375</v>
      </c>
      <c r="E325">
        <v>69834.025878906308</v>
      </c>
      <c r="F325">
        <v>8.57186079708117</v>
      </c>
      <c r="G325">
        <v>0</v>
      </c>
      <c r="H325">
        <v>0</v>
      </c>
      <c r="I325">
        <v>0</v>
      </c>
      <c r="J325">
        <v>0</v>
      </c>
      <c r="K325">
        <v>337318.244480133</v>
      </c>
      <c r="L325">
        <v>1041830.8543038381</v>
      </c>
      <c r="M325">
        <v>5366.3854026794397</v>
      </c>
      <c r="N325">
        <v>14726.615167737038</v>
      </c>
      <c r="O325">
        <v>56526.303237914995</v>
      </c>
      <c r="P325">
        <v>140551.21722412109</v>
      </c>
      <c r="Q325">
        <v>56.985637487843597</v>
      </c>
      <c r="R325">
        <v>708196.13427734398</v>
      </c>
      <c r="S325">
        <v>11.415304750204101</v>
      </c>
      <c r="T325">
        <v>54960.570726394595</v>
      </c>
      <c r="U325">
        <v>0</v>
      </c>
      <c r="V325">
        <v>0</v>
      </c>
      <c r="X325" s="2"/>
      <c r="AJ325" s="4"/>
      <c r="AK325" s="2"/>
      <c r="AL325" s="16">
        <v>51061</v>
      </c>
      <c r="AM325" t="s">
        <v>86</v>
      </c>
      <c r="AN325" s="16" t="s">
        <v>64</v>
      </c>
      <c r="AO325">
        <v>113404.921875</v>
      </c>
      <c r="AP325">
        <v>15221.59887695313</v>
      </c>
      <c r="AQ325">
        <v>50302.065879288297</v>
      </c>
      <c r="AR325">
        <v>0</v>
      </c>
      <c r="AS325">
        <v>0</v>
      </c>
      <c r="AT325">
        <v>0</v>
      </c>
      <c r="AU325">
        <v>0</v>
      </c>
      <c r="AV325">
        <v>88619.812423706098</v>
      </c>
      <c r="AW325">
        <v>94015.0166625977</v>
      </c>
      <c r="AX325">
        <v>20682.139160156301</v>
      </c>
      <c r="AY325">
        <v>2718.5304841995189</v>
      </c>
      <c r="AZ325">
        <v>15430.579725265499</v>
      </c>
      <c r="BA325">
        <v>51127.764343261704</v>
      </c>
      <c r="BB325">
        <v>30453.97220361232</v>
      </c>
      <c r="BC325">
        <v>98153.233886718794</v>
      </c>
      <c r="BD325">
        <v>50257.803367614746</v>
      </c>
      <c r="BE325">
        <v>13174.467491149899</v>
      </c>
      <c r="BF325">
        <v>0</v>
      </c>
      <c r="BG325">
        <v>0</v>
      </c>
      <c r="BI325" s="4"/>
      <c r="BT325" s="11"/>
    </row>
    <row r="326" spans="1:72" customFormat="1">
      <c r="A326" s="16">
        <v>51065</v>
      </c>
      <c r="B326" t="s">
        <v>87</v>
      </c>
      <c r="C326" s="16" t="s">
        <v>64</v>
      </c>
      <c r="D326">
        <v>98753.181640625</v>
      </c>
      <c r="E326">
        <v>7946.8369445800799</v>
      </c>
      <c r="F326">
        <v>0</v>
      </c>
      <c r="G326">
        <v>0</v>
      </c>
      <c r="H326">
        <v>0</v>
      </c>
      <c r="I326">
        <v>0</v>
      </c>
      <c r="J326">
        <v>0</v>
      </c>
      <c r="K326">
        <v>140.0224723815918</v>
      </c>
      <c r="L326">
        <v>301411.513671875</v>
      </c>
      <c r="M326">
        <v>45923.640380859397</v>
      </c>
      <c r="N326">
        <v>61703.867290150352</v>
      </c>
      <c r="O326">
        <v>21874.07202115656</v>
      </c>
      <c r="P326">
        <v>52491.426185607896</v>
      </c>
      <c r="Q326">
        <v>0</v>
      </c>
      <c r="R326">
        <v>6722.5755615234402</v>
      </c>
      <c r="S326">
        <v>0</v>
      </c>
      <c r="T326">
        <v>580.13322639465343</v>
      </c>
      <c r="U326">
        <v>0</v>
      </c>
      <c r="V326">
        <v>0</v>
      </c>
      <c r="X326" s="2"/>
      <c r="AJ326" s="4"/>
      <c r="AK326" s="2"/>
      <c r="AL326" s="16">
        <v>51065</v>
      </c>
      <c r="AM326" t="s">
        <v>87</v>
      </c>
      <c r="AN326" s="16" t="s">
        <v>64</v>
      </c>
      <c r="AO326">
        <v>12406.583984375</v>
      </c>
      <c r="AP326">
        <v>1852.231811523437</v>
      </c>
      <c r="AQ326">
        <v>2584.2585010528601</v>
      </c>
      <c r="AR326">
        <v>0</v>
      </c>
      <c r="AS326">
        <v>0</v>
      </c>
      <c r="AT326">
        <v>0</v>
      </c>
      <c r="AU326">
        <v>0</v>
      </c>
      <c r="AV326">
        <v>18.4036736488342</v>
      </c>
      <c r="AW326">
        <v>33089.891311645501</v>
      </c>
      <c r="AX326">
        <v>0</v>
      </c>
      <c r="AY326">
        <v>16690.88005178799</v>
      </c>
      <c r="AZ326">
        <v>4745.5553855895996</v>
      </c>
      <c r="BA326">
        <v>17000.83411026001</v>
      </c>
      <c r="BB326">
        <v>9985.2115783691406</v>
      </c>
      <c r="BC326">
        <v>996.16223144531295</v>
      </c>
      <c r="BD326">
        <v>8335.609375</v>
      </c>
      <c r="BE326">
        <v>148.72134399414091</v>
      </c>
      <c r="BF326">
        <v>0</v>
      </c>
      <c r="BG326">
        <v>0</v>
      </c>
      <c r="BI326" s="4"/>
      <c r="BT326" s="11"/>
    </row>
    <row r="327" spans="1:72" customFormat="1">
      <c r="A327" s="16">
        <v>51069</v>
      </c>
      <c r="B327" t="s">
        <v>21</v>
      </c>
      <c r="C327" s="16" t="s">
        <v>64</v>
      </c>
      <c r="D327">
        <v>206234.685546875</v>
      </c>
      <c r="E327">
        <v>21260.461334228501</v>
      </c>
      <c r="F327">
        <v>294.88074232903301</v>
      </c>
      <c r="G327">
        <v>0</v>
      </c>
      <c r="H327">
        <v>0</v>
      </c>
      <c r="I327">
        <v>0</v>
      </c>
      <c r="J327">
        <v>0</v>
      </c>
      <c r="K327">
        <v>888.73488616943325</v>
      </c>
      <c r="L327">
        <v>416237.91484832799</v>
      </c>
      <c r="M327">
        <v>99975.2079467773</v>
      </c>
      <c r="N327">
        <v>12555.214039944067</v>
      </c>
      <c r="O327">
        <v>391720.42788101739</v>
      </c>
      <c r="P327">
        <v>36642.886933803544</v>
      </c>
      <c r="Q327">
        <v>1513.63938490534</v>
      </c>
      <c r="R327">
        <v>129610.826129913</v>
      </c>
      <c r="S327">
        <v>114.777766704559</v>
      </c>
      <c r="T327">
        <v>14290.64492301648</v>
      </c>
      <c r="U327">
        <v>0</v>
      </c>
      <c r="V327">
        <v>0</v>
      </c>
      <c r="X327" s="2"/>
      <c r="AJ327" s="4"/>
      <c r="AK327" s="2"/>
      <c r="AL327" s="16">
        <v>51069</v>
      </c>
      <c r="AM327" t="s">
        <v>21</v>
      </c>
      <c r="AN327" s="16" t="s">
        <v>64</v>
      </c>
      <c r="AO327">
        <v>19197.1953125</v>
      </c>
      <c r="AP327">
        <v>3682.7638549804701</v>
      </c>
      <c r="AQ327">
        <v>23548.099934827958</v>
      </c>
      <c r="AR327">
        <v>0</v>
      </c>
      <c r="AS327">
        <v>0</v>
      </c>
      <c r="AT327">
        <v>0</v>
      </c>
      <c r="AU327">
        <v>0</v>
      </c>
      <c r="AV327">
        <v>63.588321685791001</v>
      </c>
      <c r="AW327">
        <v>255002.46894073486</v>
      </c>
      <c r="AX327">
        <v>213907.90625</v>
      </c>
      <c r="AY327">
        <v>1603.180986214431</v>
      </c>
      <c r="AZ327">
        <v>81658.059000864596</v>
      </c>
      <c r="BA327">
        <v>7762.0029735565095</v>
      </c>
      <c r="BB327">
        <v>11360.16548907757</v>
      </c>
      <c r="BC327">
        <v>14230.185014724701</v>
      </c>
      <c r="BD327">
        <v>7521.0337219238281</v>
      </c>
      <c r="BE327">
        <v>2729.8948938250542</v>
      </c>
      <c r="BF327">
        <v>0</v>
      </c>
      <c r="BG327">
        <v>0</v>
      </c>
      <c r="BI327" s="4"/>
      <c r="BT327" s="11"/>
    </row>
    <row r="328" spans="1:72" customFormat="1">
      <c r="A328" s="16">
        <v>51071</v>
      </c>
      <c r="B328" t="s">
        <v>88</v>
      </c>
      <c r="C328" s="16" t="s">
        <v>64</v>
      </c>
      <c r="D328">
        <v>11945.0379638672</v>
      </c>
      <c r="E328">
        <v>546.12539863586494</v>
      </c>
      <c r="F328">
        <v>134.12148262251901</v>
      </c>
      <c r="G328">
        <v>0</v>
      </c>
      <c r="H328">
        <v>0</v>
      </c>
      <c r="I328">
        <v>0</v>
      </c>
      <c r="J328">
        <v>0</v>
      </c>
      <c r="K328">
        <v>577.47543144226097</v>
      </c>
      <c r="L328">
        <v>226298.61529541001</v>
      </c>
      <c r="M328">
        <v>135464.64013671901</v>
      </c>
      <c r="N328">
        <v>1054.0457746982534</v>
      </c>
      <c r="O328">
        <v>37518.243205919804</v>
      </c>
      <c r="P328">
        <v>0</v>
      </c>
      <c r="Q328">
        <v>0</v>
      </c>
      <c r="R328">
        <v>14091.861610412599</v>
      </c>
      <c r="S328">
        <v>0</v>
      </c>
      <c r="T328">
        <v>693.83762687444698</v>
      </c>
      <c r="U328">
        <v>0</v>
      </c>
      <c r="V328">
        <v>0</v>
      </c>
      <c r="X328" s="2"/>
      <c r="AJ328" s="4"/>
      <c r="AK328" s="2"/>
      <c r="AL328" s="16">
        <v>51071</v>
      </c>
      <c r="AM328" t="s">
        <v>88</v>
      </c>
      <c r="AN328" s="16" t="s">
        <v>64</v>
      </c>
      <c r="AO328">
        <v>1860.08703613281</v>
      </c>
      <c r="AP328">
        <v>157.0023193359375</v>
      </c>
      <c r="AQ328">
        <v>10112.012299537701</v>
      </c>
      <c r="AR328">
        <v>0</v>
      </c>
      <c r="AS328">
        <v>0</v>
      </c>
      <c r="AT328">
        <v>0</v>
      </c>
      <c r="AU328">
        <v>0</v>
      </c>
      <c r="AV328">
        <v>105.73688507080099</v>
      </c>
      <c r="AW328">
        <v>40278.096343994097</v>
      </c>
      <c r="AX328">
        <v>10102.649902343799</v>
      </c>
      <c r="AY328">
        <v>306.3586100339885</v>
      </c>
      <c r="AZ328">
        <v>11389.650910973549</v>
      </c>
      <c r="BA328">
        <v>0</v>
      </c>
      <c r="BB328">
        <v>0</v>
      </c>
      <c r="BC328">
        <v>2588.2566528320299</v>
      </c>
      <c r="BD328">
        <v>0</v>
      </c>
      <c r="BE328">
        <v>218.46415174007421</v>
      </c>
      <c r="BF328">
        <v>0</v>
      </c>
      <c r="BG328">
        <v>0</v>
      </c>
      <c r="BI328" s="4"/>
      <c r="BT328" s="11"/>
    </row>
    <row r="329" spans="1:72" customFormat="1">
      <c r="A329" s="16">
        <v>51073</v>
      </c>
      <c r="B329" t="s">
        <v>89</v>
      </c>
      <c r="C329" s="16" t="s">
        <v>64</v>
      </c>
      <c r="D329">
        <v>838297.21484375</v>
      </c>
      <c r="E329">
        <v>21435.961486816392</v>
      </c>
      <c r="F329">
        <v>0.29227658361196501</v>
      </c>
      <c r="G329">
        <v>0</v>
      </c>
      <c r="H329">
        <v>0</v>
      </c>
      <c r="I329">
        <v>0</v>
      </c>
      <c r="J329">
        <v>0</v>
      </c>
      <c r="K329">
        <v>0</v>
      </c>
      <c r="L329">
        <v>43153.888229370103</v>
      </c>
      <c r="M329">
        <v>10646.199584960899</v>
      </c>
      <c r="N329">
        <v>2246.5870713889626</v>
      </c>
      <c r="O329">
        <v>11142.833678930991</v>
      </c>
      <c r="P329">
        <v>9538.98706245422</v>
      </c>
      <c r="Q329">
        <v>8460.7885246276892</v>
      </c>
      <c r="R329">
        <v>0</v>
      </c>
      <c r="S329">
        <v>1345.80346679688</v>
      </c>
      <c r="T329">
        <v>0</v>
      </c>
      <c r="U329">
        <v>0</v>
      </c>
      <c r="V329">
        <v>0</v>
      </c>
      <c r="X329" s="2"/>
      <c r="AJ329" s="4"/>
      <c r="AK329" s="2"/>
      <c r="AL329" s="16">
        <v>51073</v>
      </c>
      <c r="AM329" t="s">
        <v>89</v>
      </c>
      <c r="AN329" s="16" t="s">
        <v>64</v>
      </c>
      <c r="AO329">
        <v>64508.86328125</v>
      </c>
      <c r="AP329">
        <v>3107.3180541992242</v>
      </c>
      <c r="AQ329">
        <v>15.301378250122101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18.921544060111</v>
      </c>
      <c r="AX329">
        <v>0</v>
      </c>
      <c r="AY329">
        <v>343.70151144266111</v>
      </c>
      <c r="AZ329">
        <v>1953.3736456260069</v>
      </c>
      <c r="BA329">
        <v>2143.5209127664589</v>
      </c>
      <c r="BB329">
        <v>38067.690032958999</v>
      </c>
      <c r="BC329">
        <v>0</v>
      </c>
      <c r="BD329">
        <v>58126.2265625</v>
      </c>
      <c r="BE329">
        <v>0</v>
      </c>
      <c r="BF329">
        <v>0</v>
      </c>
      <c r="BG329">
        <v>0</v>
      </c>
      <c r="BI329" s="4"/>
      <c r="BT329" s="11"/>
    </row>
    <row r="330" spans="1:72" customFormat="1">
      <c r="A330" s="16">
        <v>51075</v>
      </c>
      <c r="B330" t="s">
        <v>90</v>
      </c>
      <c r="C330" s="16" t="s">
        <v>64</v>
      </c>
      <c r="D330">
        <v>509949.998046875</v>
      </c>
      <c r="E330">
        <v>57321.832031249985</v>
      </c>
      <c r="F330">
        <v>71.1734268762048</v>
      </c>
      <c r="G330">
        <v>0</v>
      </c>
      <c r="H330">
        <v>0</v>
      </c>
      <c r="I330">
        <v>0</v>
      </c>
      <c r="J330">
        <v>0</v>
      </c>
      <c r="K330">
        <v>245.52099227905239</v>
      </c>
      <c r="L330">
        <v>176376.31819629669</v>
      </c>
      <c r="M330">
        <v>30476.575594902068</v>
      </c>
      <c r="N330">
        <v>4256.2191761136019</v>
      </c>
      <c r="O330">
        <v>5247.5487794876126</v>
      </c>
      <c r="P330">
        <v>189082.4743847849</v>
      </c>
      <c r="Q330">
        <v>2239.4035110813602</v>
      </c>
      <c r="R330">
        <v>199450.774597168</v>
      </c>
      <c r="S330">
        <v>271.29809951782198</v>
      </c>
      <c r="T330">
        <v>24034.585006386082</v>
      </c>
      <c r="U330">
        <v>0</v>
      </c>
      <c r="V330">
        <v>0</v>
      </c>
      <c r="X330" s="2"/>
      <c r="AJ330" s="4"/>
      <c r="AK330" s="2"/>
      <c r="AL330" s="16">
        <v>51075</v>
      </c>
      <c r="AM330" t="s">
        <v>90</v>
      </c>
      <c r="AN330" s="16" t="s">
        <v>64</v>
      </c>
      <c r="AO330">
        <v>46489.3515625</v>
      </c>
      <c r="AP330">
        <v>9698.5965576171911</v>
      </c>
      <c r="AQ330">
        <v>9245.2503253156337</v>
      </c>
      <c r="AR330">
        <v>0</v>
      </c>
      <c r="AS330">
        <v>0</v>
      </c>
      <c r="AT330">
        <v>0</v>
      </c>
      <c r="AU330">
        <v>0</v>
      </c>
      <c r="AV330">
        <v>20.9668626785278</v>
      </c>
      <c r="AW330">
        <v>61592.073493957549</v>
      </c>
      <c r="AX330">
        <v>64888.68359375</v>
      </c>
      <c r="AY330">
        <v>788.47549533843971</v>
      </c>
      <c r="AZ330">
        <v>1062.19803571701</v>
      </c>
      <c r="BA330">
        <v>43916.924572944597</v>
      </c>
      <c r="BB330">
        <v>27970.36572673915</v>
      </c>
      <c r="BC330">
        <v>21446.424293518099</v>
      </c>
      <c r="BD330">
        <v>27829.136047363281</v>
      </c>
      <c r="BE330">
        <v>4474.1481060385804</v>
      </c>
      <c r="BF330">
        <v>0</v>
      </c>
      <c r="BG330">
        <v>0</v>
      </c>
      <c r="BI330" s="4"/>
      <c r="BT330" s="11"/>
    </row>
    <row r="331" spans="1:72" customFormat="1">
      <c r="A331" s="16">
        <v>51079</v>
      </c>
      <c r="B331" t="s">
        <v>91</v>
      </c>
      <c r="C331" s="16" t="s">
        <v>64</v>
      </c>
      <c r="D331">
        <v>12908.157592773399</v>
      </c>
      <c r="E331">
        <v>583.33284378051803</v>
      </c>
      <c r="F331">
        <v>348.50603543374348</v>
      </c>
      <c r="G331">
        <v>0</v>
      </c>
      <c r="H331">
        <v>0</v>
      </c>
      <c r="I331">
        <v>0</v>
      </c>
      <c r="J331">
        <v>0</v>
      </c>
      <c r="K331">
        <v>865.47594451904297</v>
      </c>
      <c r="L331">
        <v>246333.2530250547</v>
      </c>
      <c r="M331">
        <v>82348.012512207089</v>
      </c>
      <c r="N331">
        <v>3311.3223814964244</v>
      </c>
      <c r="O331">
        <v>13193.965754032131</v>
      </c>
      <c r="P331">
        <v>6858.0902709960901</v>
      </c>
      <c r="Q331">
        <v>0</v>
      </c>
      <c r="R331">
        <v>52178.5048828125</v>
      </c>
      <c r="S331">
        <v>0</v>
      </c>
      <c r="T331">
        <v>2513.9124145507812</v>
      </c>
      <c r="U331">
        <v>0</v>
      </c>
      <c r="V331">
        <v>0</v>
      </c>
      <c r="X331" s="2"/>
      <c r="AJ331" s="4"/>
      <c r="AK331" s="2"/>
      <c r="AL331" s="16">
        <v>51079</v>
      </c>
      <c r="AM331" t="s">
        <v>91</v>
      </c>
      <c r="AN331" s="16" t="s">
        <v>64</v>
      </c>
      <c r="AO331">
        <v>1927.45739746094</v>
      </c>
      <c r="AP331">
        <v>162.68882179260251</v>
      </c>
      <c r="AQ331">
        <v>9420.6686983695308</v>
      </c>
      <c r="AR331">
        <v>0</v>
      </c>
      <c r="AS331">
        <v>0</v>
      </c>
      <c r="AT331">
        <v>0</v>
      </c>
      <c r="AU331">
        <v>0</v>
      </c>
      <c r="AV331">
        <v>178.090278625488</v>
      </c>
      <c r="AW331">
        <v>119555.15805244452</v>
      </c>
      <c r="AX331">
        <v>82387.99609375</v>
      </c>
      <c r="AY331">
        <v>737.70922827720642</v>
      </c>
      <c r="AZ331">
        <v>4369.0025596618598</v>
      </c>
      <c r="BA331">
        <v>2205.3650207519513</v>
      </c>
      <c r="BB331">
        <v>0</v>
      </c>
      <c r="BC331">
        <v>9189.7861328125</v>
      </c>
      <c r="BD331">
        <v>0</v>
      </c>
      <c r="BE331">
        <v>775.67285919189408</v>
      </c>
      <c r="BF331">
        <v>0</v>
      </c>
      <c r="BG331">
        <v>0</v>
      </c>
      <c r="BI331" s="4"/>
      <c r="BT331" s="11"/>
    </row>
    <row r="332" spans="1:72" customFormat="1">
      <c r="A332" s="16">
        <v>51085</v>
      </c>
      <c r="B332" t="s">
        <v>92</v>
      </c>
      <c r="C332" s="16" t="s">
        <v>64</v>
      </c>
      <c r="D332">
        <v>1355444.125</v>
      </c>
      <c r="E332">
        <v>115933.32177734379</v>
      </c>
      <c r="F332">
        <v>2824.7866360523626</v>
      </c>
      <c r="G332">
        <v>0</v>
      </c>
      <c r="H332">
        <v>0</v>
      </c>
      <c r="I332">
        <v>0</v>
      </c>
      <c r="J332">
        <v>0</v>
      </c>
      <c r="K332">
        <v>7461.0692443847602</v>
      </c>
      <c r="L332">
        <v>511514.58560609829</v>
      </c>
      <c r="M332">
        <v>198943.6136627197</v>
      </c>
      <c r="N332">
        <v>84183.397066175938</v>
      </c>
      <c r="O332">
        <v>29263.519027829188</v>
      </c>
      <c r="P332">
        <v>194320.7788591389</v>
      </c>
      <c r="Q332">
        <v>686283.47829434322</v>
      </c>
      <c r="R332">
        <v>204840.04296875</v>
      </c>
      <c r="S332">
        <v>39492.950290679932</v>
      </c>
      <c r="T332">
        <v>18512.602416992202</v>
      </c>
      <c r="U332">
        <v>0</v>
      </c>
      <c r="V332">
        <v>0</v>
      </c>
      <c r="X332" s="2"/>
      <c r="AJ332" s="4"/>
      <c r="AK332" s="2"/>
      <c r="AL332" s="16">
        <v>51085</v>
      </c>
      <c r="AM332" t="s">
        <v>92</v>
      </c>
      <c r="AN332" s="16" t="s">
        <v>64</v>
      </c>
      <c r="AO332">
        <v>118897.953125</v>
      </c>
      <c r="AP332">
        <v>19187.117675781301</v>
      </c>
      <c r="AQ332">
        <v>12239.599672380853</v>
      </c>
      <c r="AR332">
        <v>0</v>
      </c>
      <c r="AS332">
        <v>0</v>
      </c>
      <c r="AT332">
        <v>0</v>
      </c>
      <c r="AU332">
        <v>0</v>
      </c>
      <c r="AV332">
        <v>786.291259765625</v>
      </c>
      <c r="AW332">
        <v>92407.3008422852</v>
      </c>
      <c r="AX332">
        <v>42376.4462890625</v>
      </c>
      <c r="AY332">
        <v>12894.89672769603</v>
      </c>
      <c r="AZ332">
        <v>5099.5571183562297</v>
      </c>
      <c r="BA332">
        <v>46081.141414642305</v>
      </c>
      <c r="BB332">
        <v>251704.05769538839</v>
      </c>
      <c r="BC332">
        <v>21193.41015625</v>
      </c>
      <c r="BD332">
        <v>132085.90002441406</v>
      </c>
      <c r="BE332">
        <v>3420.08203125</v>
      </c>
      <c r="BF332">
        <v>0</v>
      </c>
      <c r="BG332">
        <v>0</v>
      </c>
      <c r="BI332" s="4"/>
      <c r="BT332" s="11"/>
    </row>
    <row r="333" spans="1:72" customFormat="1">
      <c r="A333" s="16">
        <v>51087</v>
      </c>
      <c r="B333" t="s">
        <v>93</v>
      </c>
      <c r="C333" s="16" t="s">
        <v>64</v>
      </c>
      <c r="D333">
        <v>300888.662109375</v>
      </c>
      <c r="E333">
        <v>12737.035423278852</v>
      </c>
      <c r="F333">
        <v>0</v>
      </c>
      <c r="G333">
        <v>0</v>
      </c>
      <c r="H333">
        <v>0</v>
      </c>
      <c r="I333">
        <v>0</v>
      </c>
      <c r="J333">
        <v>0</v>
      </c>
      <c r="K333">
        <v>349.88731475174393</v>
      </c>
      <c r="L333">
        <v>47355.311003684998</v>
      </c>
      <c r="M333">
        <v>13260.5370941162</v>
      </c>
      <c r="N333">
        <v>10806.081275795614</v>
      </c>
      <c r="O333">
        <v>8184.264763970994</v>
      </c>
      <c r="P333">
        <v>158035.17282784003</v>
      </c>
      <c r="Q333">
        <v>1853.54915341735</v>
      </c>
      <c r="R333">
        <v>0</v>
      </c>
      <c r="S333">
        <v>338.00712490081798</v>
      </c>
      <c r="T333">
        <v>0</v>
      </c>
      <c r="U333">
        <v>0</v>
      </c>
      <c r="V333">
        <v>0</v>
      </c>
      <c r="X333" s="2"/>
      <c r="AJ333" s="4"/>
      <c r="AK333" s="2"/>
      <c r="AL333" s="16">
        <v>51087</v>
      </c>
      <c r="AM333" t="s">
        <v>93</v>
      </c>
      <c r="AN333" s="16" t="s">
        <v>64</v>
      </c>
      <c r="AO333">
        <v>27215.033203125</v>
      </c>
      <c r="AP333">
        <v>2193.3648576736427</v>
      </c>
      <c r="AQ333">
        <v>0</v>
      </c>
      <c r="AR333">
        <v>0</v>
      </c>
      <c r="AS333">
        <v>0</v>
      </c>
      <c r="AT333">
        <v>0</v>
      </c>
      <c r="AU333">
        <v>0</v>
      </c>
      <c r="AV333">
        <v>23.590648442506748</v>
      </c>
      <c r="AW333">
        <v>26665.801868438703</v>
      </c>
      <c r="AX333">
        <v>28372.3701171875</v>
      </c>
      <c r="AY333">
        <v>1483.0847197782093</v>
      </c>
      <c r="AZ333">
        <v>1037.6358084749654</v>
      </c>
      <c r="BA333">
        <v>28459.674654245358</v>
      </c>
      <c r="BB333">
        <v>14702.491765975979</v>
      </c>
      <c r="BC333">
        <v>0</v>
      </c>
      <c r="BD333">
        <v>20705.019592285156</v>
      </c>
      <c r="BE333">
        <v>0</v>
      </c>
      <c r="BF333">
        <v>0</v>
      </c>
      <c r="BG333">
        <v>0</v>
      </c>
      <c r="BI333" s="4"/>
      <c r="BT333" s="11"/>
    </row>
    <row r="334" spans="1:72" customFormat="1">
      <c r="A334" s="16">
        <v>51091</v>
      </c>
      <c r="B334" t="s">
        <v>94</v>
      </c>
      <c r="C334" s="16" t="s">
        <v>64</v>
      </c>
      <c r="D334">
        <v>2328.2022094726599</v>
      </c>
      <c r="E334">
        <v>102.50773286819449</v>
      </c>
      <c r="F334">
        <v>0</v>
      </c>
      <c r="G334">
        <v>0</v>
      </c>
      <c r="H334">
        <v>0</v>
      </c>
      <c r="I334">
        <v>0</v>
      </c>
      <c r="J334">
        <v>0</v>
      </c>
      <c r="K334">
        <v>66.246010780334501</v>
      </c>
      <c r="L334">
        <v>213278.79363250721</v>
      </c>
      <c r="M334">
        <v>175916.50268554699</v>
      </c>
      <c r="N334">
        <v>266.06891822814902</v>
      </c>
      <c r="O334">
        <v>1807.1923294067378</v>
      </c>
      <c r="P334">
        <v>0</v>
      </c>
      <c r="Q334">
        <v>0</v>
      </c>
      <c r="R334">
        <v>25683.9111328125</v>
      </c>
      <c r="S334">
        <v>0</v>
      </c>
      <c r="T334">
        <v>1177.722122192383</v>
      </c>
      <c r="U334">
        <v>0</v>
      </c>
      <c r="V334">
        <v>0</v>
      </c>
      <c r="X334" s="2"/>
      <c r="AJ334" s="4"/>
      <c r="AK334" s="2"/>
      <c r="AL334" s="16">
        <v>51091</v>
      </c>
      <c r="AM334" t="s">
        <v>94</v>
      </c>
      <c r="AN334" s="16" t="s">
        <v>64</v>
      </c>
      <c r="AO334">
        <v>406.38677978515602</v>
      </c>
      <c r="AP334">
        <v>34.301447868347097</v>
      </c>
      <c r="AQ334">
        <v>3538.64892578125</v>
      </c>
      <c r="AR334">
        <v>0</v>
      </c>
      <c r="AS334">
        <v>0</v>
      </c>
      <c r="AT334">
        <v>0</v>
      </c>
      <c r="AU334">
        <v>0</v>
      </c>
      <c r="AV334">
        <v>17.380914688110401</v>
      </c>
      <c r="AW334">
        <v>43506.4470138549</v>
      </c>
      <c r="AX334">
        <v>28706.960449218801</v>
      </c>
      <c r="AY334">
        <v>82.503063201904297</v>
      </c>
      <c r="AZ334">
        <v>1061.1778640747079</v>
      </c>
      <c r="BA334">
        <v>0</v>
      </c>
      <c r="BB334">
        <v>0</v>
      </c>
      <c r="BC334">
        <v>5287.77880859375</v>
      </c>
      <c r="BD334">
        <v>0</v>
      </c>
      <c r="BE334">
        <v>446.31970977783203</v>
      </c>
      <c r="BF334">
        <v>0</v>
      </c>
      <c r="BG334">
        <v>0</v>
      </c>
      <c r="BI334" s="4"/>
      <c r="BT334" s="11"/>
    </row>
    <row r="335" spans="1:72" customFormat="1">
      <c r="A335" s="16">
        <v>51093</v>
      </c>
      <c r="B335" t="s">
        <v>95</v>
      </c>
      <c r="C335" s="16" t="s">
        <v>64</v>
      </c>
      <c r="D335">
        <v>1151676.9445190399</v>
      </c>
      <c r="E335">
        <v>24552.963204383879</v>
      </c>
      <c r="F335">
        <v>0.58322472870349895</v>
      </c>
      <c r="G335">
        <v>0</v>
      </c>
      <c r="H335">
        <v>0</v>
      </c>
      <c r="I335">
        <v>0</v>
      </c>
      <c r="J335">
        <v>0</v>
      </c>
      <c r="K335">
        <v>984907.40226745605</v>
      </c>
      <c r="L335">
        <v>72277.583110809297</v>
      </c>
      <c r="M335">
        <v>44678.431396484397</v>
      </c>
      <c r="N335">
        <v>6280.8299493789627</v>
      </c>
      <c r="O335">
        <v>49261.306733012163</v>
      </c>
      <c r="P335">
        <v>331359.41108703602</v>
      </c>
      <c r="Q335">
        <v>52349.574291229197</v>
      </c>
      <c r="R335">
        <v>81036.849609375</v>
      </c>
      <c r="S335">
        <v>20627.056152343801</v>
      </c>
      <c r="T335">
        <v>1853.263114929204</v>
      </c>
      <c r="U335">
        <v>0</v>
      </c>
      <c r="V335">
        <v>0</v>
      </c>
      <c r="X335" s="2"/>
      <c r="AJ335" s="4"/>
      <c r="AK335" s="2"/>
      <c r="AL335" s="16">
        <v>51093</v>
      </c>
      <c r="AM335" t="s">
        <v>95</v>
      </c>
      <c r="AN335" s="16" t="s">
        <v>64</v>
      </c>
      <c r="AO335">
        <v>90261.568847656294</v>
      </c>
      <c r="AP335">
        <v>3578.8617544174231</v>
      </c>
      <c r="AQ335">
        <v>4.9688668251037598</v>
      </c>
      <c r="AR335">
        <v>0</v>
      </c>
      <c r="AS335">
        <v>0</v>
      </c>
      <c r="AT335">
        <v>0</v>
      </c>
      <c r="AU335">
        <v>0</v>
      </c>
      <c r="AV335">
        <v>275344.01543426543</v>
      </c>
      <c r="AW335">
        <v>930.13606262206997</v>
      </c>
      <c r="AX335">
        <v>0</v>
      </c>
      <c r="AY335">
        <v>844.61528973281349</v>
      </c>
      <c r="AZ335">
        <v>9062.2101517915798</v>
      </c>
      <c r="BA335">
        <v>80609.599143981904</v>
      </c>
      <c r="BB335">
        <v>40161.217518806501</v>
      </c>
      <c r="BC335">
        <v>7412.57861328125</v>
      </c>
      <c r="BD335">
        <v>144981.546875</v>
      </c>
      <c r="BE335">
        <v>293.08227157592802</v>
      </c>
      <c r="BF335">
        <v>0</v>
      </c>
      <c r="BG335">
        <v>0</v>
      </c>
      <c r="BI335" s="4"/>
      <c r="BT335" s="11"/>
    </row>
    <row r="336" spans="1:72" customFormat="1">
      <c r="A336" s="16">
        <v>51095</v>
      </c>
      <c r="B336" t="s">
        <v>96</v>
      </c>
      <c r="C336" s="16" t="s">
        <v>64</v>
      </c>
      <c r="D336">
        <v>73572.0146484375</v>
      </c>
      <c r="E336">
        <v>1039.1087303161619</v>
      </c>
      <c r="F336">
        <v>0</v>
      </c>
      <c r="G336">
        <v>0</v>
      </c>
      <c r="H336">
        <v>0</v>
      </c>
      <c r="I336">
        <v>0</v>
      </c>
      <c r="J336">
        <v>0</v>
      </c>
      <c r="K336">
        <v>4502.6179199218795</v>
      </c>
      <c r="L336">
        <v>4646.0889949798602</v>
      </c>
      <c r="M336">
        <v>23110.352111816399</v>
      </c>
      <c r="N336">
        <v>4847.932006955145</v>
      </c>
      <c r="O336">
        <v>28900.80254125594</v>
      </c>
      <c r="P336">
        <v>35215.023803711003</v>
      </c>
      <c r="Q336">
        <v>0</v>
      </c>
      <c r="R336">
        <v>0</v>
      </c>
      <c r="S336">
        <v>24.6405415534973</v>
      </c>
      <c r="T336">
        <v>0</v>
      </c>
      <c r="U336">
        <v>0</v>
      </c>
      <c r="V336">
        <v>0</v>
      </c>
      <c r="X336" s="2"/>
      <c r="AJ336" s="4"/>
      <c r="AK336" s="2"/>
      <c r="AL336" s="16">
        <v>51095</v>
      </c>
      <c r="AM336" t="s">
        <v>96</v>
      </c>
      <c r="AN336" s="16" t="s">
        <v>64</v>
      </c>
      <c r="AO336">
        <v>10631.4775390625</v>
      </c>
      <c r="AP336">
        <v>300.31168365478499</v>
      </c>
      <c r="AQ336">
        <v>0</v>
      </c>
      <c r="AR336">
        <v>0</v>
      </c>
      <c r="AS336">
        <v>0</v>
      </c>
      <c r="AT336">
        <v>0</v>
      </c>
      <c r="AU336">
        <v>0</v>
      </c>
      <c r="AV336">
        <v>509.68389892578102</v>
      </c>
      <c r="AW336">
        <v>720.53507423400902</v>
      </c>
      <c r="AX336">
        <v>0</v>
      </c>
      <c r="AY336">
        <v>1253.450600594279</v>
      </c>
      <c r="AZ336">
        <v>9130.4459300041199</v>
      </c>
      <c r="BA336">
        <v>11933.58544921875</v>
      </c>
      <c r="BB336">
        <v>0</v>
      </c>
      <c r="BC336">
        <v>0</v>
      </c>
      <c r="BD336">
        <v>113.45481872558599</v>
      </c>
      <c r="BE336">
        <v>0</v>
      </c>
      <c r="BF336">
        <v>0</v>
      </c>
      <c r="BG336">
        <v>0</v>
      </c>
      <c r="BI336" s="4"/>
      <c r="BT336" s="11"/>
    </row>
    <row r="337" spans="1:72" customFormat="1">
      <c r="A337" s="16">
        <v>51097</v>
      </c>
      <c r="B337" t="s">
        <v>97</v>
      </c>
      <c r="C337" s="16" t="s">
        <v>64</v>
      </c>
      <c r="D337">
        <v>1520515.0390625</v>
      </c>
      <c r="E337">
        <v>49511.729736328096</v>
      </c>
      <c r="F337">
        <v>124.80131874853399</v>
      </c>
      <c r="G337">
        <v>0</v>
      </c>
      <c r="H337">
        <v>0</v>
      </c>
      <c r="I337">
        <v>0</v>
      </c>
      <c r="J337">
        <v>0</v>
      </c>
      <c r="K337">
        <v>1546.913253784179</v>
      </c>
      <c r="L337">
        <v>77610.944327831254</v>
      </c>
      <c r="M337">
        <v>37986.422302246101</v>
      </c>
      <c r="N337">
        <v>4129.4856383800543</v>
      </c>
      <c r="O337">
        <v>3583.8161168694501</v>
      </c>
      <c r="P337">
        <v>0</v>
      </c>
      <c r="Q337">
        <v>306580.77457666397</v>
      </c>
      <c r="R337">
        <v>45926.537109375</v>
      </c>
      <c r="S337">
        <v>17994.857391357451</v>
      </c>
      <c r="T337">
        <v>1548.0920639038129</v>
      </c>
      <c r="U337">
        <v>0</v>
      </c>
      <c r="V337">
        <v>0</v>
      </c>
      <c r="X337" s="2"/>
      <c r="AJ337" s="4"/>
      <c r="AK337" s="2"/>
      <c r="AL337" s="16">
        <v>51097</v>
      </c>
      <c r="AM337" t="s">
        <v>97</v>
      </c>
      <c r="AN337" s="16" t="s">
        <v>64</v>
      </c>
      <c r="AO337">
        <v>129539.4921875</v>
      </c>
      <c r="AP337">
        <v>11539.802246093799</v>
      </c>
      <c r="AQ337">
        <v>1245.91242863704</v>
      </c>
      <c r="AR337">
        <v>0</v>
      </c>
      <c r="AS337">
        <v>0</v>
      </c>
      <c r="AT337">
        <v>0</v>
      </c>
      <c r="AU337">
        <v>0</v>
      </c>
      <c r="AV337">
        <v>468.15402221679699</v>
      </c>
      <c r="AW337">
        <v>99861.214674294053</v>
      </c>
      <c r="AX337">
        <v>81305.953125</v>
      </c>
      <c r="AY337">
        <v>519.92694652080525</v>
      </c>
      <c r="AZ337">
        <v>1207.097488582134</v>
      </c>
      <c r="BA337">
        <v>0</v>
      </c>
      <c r="BB337">
        <v>305135.26531982399</v>
      </c>
      <c r="BC337">
        <v>4614.96533203125</v>
      </c>
      <c r="BD337">
        <v>107058.5048828125</v>
      </c>
      <c r="BE337">
        <v>289.97614669799799</v>
      </c>
      <c r="BF337">
        <v>0</v>
      </c>
      <c r="BG337">
        <v>0</v>
      </c>
      <c r="BI337" s="4"/>
      <c r="BT337" s="11"/>
    </row>
    <row r="338" spans="1:72" customFormat="1">
      <c r="A338" s="16">
        <v>51099</v>
      </c>
      <c r="B338" t="s">
        <v>98</v>
      </c>
      <c r="C338" s="16" t="s">
        <v>64</v>
      </c>
      <c r="D338">
        <v>400231.740234375</v>
      </c>
      <c r="E338">
        <v>18890.6181640625</v>
      </c>
      <c r="F338">
        <v>1.8992323505226509</v>
      </c>
      <c r="G338">
        <v>0</v>
      </c>
      <c r="H338">
        <v>0</v>
      </c>
      <c r="I338">
        <v>0</v>
      </c>
      <c r="J338">
        <v>0</v>
      </c>
      <c r="K338">
        <v>6897.1548461914099</v>
      </c>
      <c r="L338">
        <v>154771.3930435185</v>
      </c>
      <c r="M338">
        <v>53242.300563812263</v>
      </c>
      <c r="N338">
        <v>10729.603895544969</v>
      </c>
      <c r="O338">
        <v>22197.112924575758</v>
      </c>
      <c r="P338">
        <v>0</v>
      </c>
      <c r="Q338">
        <v>39465.737791896565</v>
      </c>
      <c r="R338">
        <v>193.70682907104501</v>
      </c>
      <c r="S338">
        <v>3110.1882354021122</v>
      </c>
      <c r="T338">
        <v>9.5811167359352112</v>
      </c>
      <c r="U338">
        <v>0</v>
      </c>
      <c r="V338">
        <v>0</v>
      </c>
      <c r="X338" s="2"/>
      <c r="AJ338" s="4"/>
      <c r="AK338" s="2"/>
      <c r="AL338" s="16">
        <v>51099</v>
      </c>
      <c r="AM338" t="s">
        <v>98</v>
      </c>
      <c r="AN338" s="16" t="s">
        <v>64</v>
      </c>
      <c r="AO338">
        <v>39061.76171875</v>
      </c>
      <c r="AP338">
        <v>3820.3265380859398</v>
      </c>
      <c r="AQ338">
        <v>21.120158053934588</v>
      </c>
      <c r="AR338">
        <v>0</v>
      </c>
      <c r="AS338">
        <v>0</v>
      </c>
      <c r="AT338">
        <v>0</v>
      </c>
      <c r="AU338">
        <v>0</v>
      </c>
      <c r="AV338">
        <v>1996.7695465087941</v>
      </c>
      <c r="AW338">
        <v>18240.627949714639</v>
      </c>
      <c r="AX338">
        <v>7601.1950683593795</v>
      </c>
      <c r="AY338">
        <v>1326.9118416905449</v>
      </c>
      <c r="AZ338">
        <v>5446.6470508575403</v>
      </c>
      <c r="BA338">
        <v>0</v>
      </c>
      <c r="BB338">
        <v>35586.090463086926</v>
      </c>
      <c r="BC338">
        <v>22.298646926879901</v>
      </c>
      <c r="BD338">
        <v>28533.779205322266</v>
      </c>
      <c r="BE338">
        <v>2.0040428638458261</v>
      </c>
      <c r="BF338">
        <v>0</v>
      </c>
      <c r="BG338">
        <v>0</v>
      </c>
      <c r="BI338" s="4"/>
      <c r="BT338" s="11"/>
    </row>
    <row r="339" spans="1:72" customFormat="1">
      <c r="A339" s="16">
        <v>51101</v>
      </c>
      <c r="B339" t="s">
        <v>99</v>
      </c>
      <c r="C339" s="16" t="s">
        <v>64</v>
      </c>
      <c r="D339">
        <v>1098030.7321929899</v>
      </c>
      <c r="E339">
        <v>37004.068367362022</v>
      </c>
      <c r="F339">
        <v>62.183559060096712</v>
      </c>
      <c r="G339">
        <v>0</v>
      </c>
      <c r="H339">
        <v>0</v>
      </c>
      <c r="I339">
        <v>0</v>
      </c>
      <c r="J339">
        <v>0</v>
      </c>
      <c r="K339">
        <v>23089.57281494141</v>
      </c>
      <c r="L339">
        <v>76712.129709243804</v>
      </c>
      <c r="M339">
        <v>27243.583633422801</v>
      </c>
      <c r="N339">
        <v>12400.118200535871</v>
      </c>
      <c r="O339">
        <v>20639.370737075838</v>
      </c>
      <c r="P339">
        <v>247220.06491088879</v>
      </c>
      <c r="Q339">
        <v>260167.88151991408</v>
      </c>
      <c r="R339">
        <v>28695.710449218801</v>
      </c>
      <c r="S339">
        <v>13418.042900085471</v>
      </c>
      <c r="T339">
        <v>1005.784841537476</v>
      </c>
      <c r="U339">
        <v>0</v>
      </c>
      <c r="V339">
        <v>0</v>
      </c>
      <c r="X339" s="2"/>
      <c r="AJ339" s="4"/>
      <c r="AK339" s="2"/>
      <c r="AL339" s="16">
        <v>51101</v>
      </c>
      <c r="AM339" t="s">
        <v>99</v>
      </c>
      <c r="AN339" s="16" t="s">
        <v>64</v>
      </c>
      <c r="AO339">
        <v>88893.025863647505</v>
      </c>
      <c r="AP339">
        <v>5751.5128620862997</v>
      </c>
      <c r="AQ339">
        <v>400.10231399536133</v>
      </c>
      <c r="AR339">
        <v>0</v>
      </c>
      <c r="AS339">
        <v>0</v>
      </c>
      <c r="AT339">
        <v>0</v>
      </c>
      <c r="AU339">
        <v>0</v>
      </c>
      <c r="AV339">
        <v>6588.8015174865723</v>
      </c>
      <c r="AW339">
        <v>57874.469618797339</v>
      </c>
      <c r="AX339">
        <v>33932.5078125</v>
      </c>
      <c r="AY339">
        <v>1350.6625480963899</v>
      </c>
      <c r="AZ339">
        <v>2813.7930459976169</v>
      </c>
      <c r="BA339">
        <v>53885.836894988999</v>
      </c>
      <c r="BB339">
        <v>166602.82459640509</v>
      </c>
      <c r="BC339">
        <v>2737.90258789063</v>
      </c>
      <c r="BD339">
        <v>71225.89404296875</v>
      </c>
      <c r="BE339">
        <v>177.14646339416538</v>
      </c>
      <c r="BF339">
        <v>0</v>
      </c>
      <c r="BG339">
        <v>0</v>
      </c>
      <c r="BI339" s="4"/>
      <c r="BT339" s="11"/>
    </row>
    <row r="340" spans="1:72" customFormat="1">
      <c r="A340" s="16">
        <v>51103</v>
      </c>
      <c r="B340" t="s">
        <v>100</v>
      </c>
      <c r="C340" s="16" t="s">
        <v>64</v>
      </c>
      <c r="D340">
        <v>468678.1015625</v>
      </c>
      <c r="E340">
        <v>61253.751953125</v>
      </c>
      <c r="F340">
        <v>424.67668914794899</v>
      </c>
      <c r="G340">
        <v>0</v>
      </c>
      <c r="H340">
        <v>0</v>
      </c>
      <c r="I340">
        <v>0</v>
      </c>
      <c r="J340">
        <v>0</v>
      </c>
      <c r="K340">
        <v>4933.1049499511701</v>
      </c>
      <c r="L340">
        <v>6290.8220150470806</v>
      </c>
      <c r="M340">
        <v>8060.0648193359402</v>
      </c>
      <c r="N340">
        <v>893.22916412353504</v>
      </c>
      <c r="O340">
        <v>10058.26441955566</v>
      </c>
      <c r="P340">
        <v>85070.327304840102</v>
      </c>
      <c r="Q340">
        <v>235696.451208591</v>
      </c>
      <c r="R340">
        <v>59.407883644103997</v>
      </c>
      <c r="S340">
        <v>11494.341308593799</v>
      </c>
      <c r="T340">
        <v>7.7642973661422801</v>
      </c>
      <c r="U340">
        <v>0</v>
      </c>
      <c r="V340">
        <v>0</v>
      </c>
      <c r="X340" s="2"/>
      <c r="AJ340" s="4"/>
      <c r="AK340" s="2"/>
      <c r="AL340" s="16">
        <v>51103</v>
      </c>
      <c r="AM340" t="s">
        <v>100</v>
      </c>
      <c r="AN340" s="16" t="s">
        <v>64</v>
      </c>
      <c r="AO340">
        <v>42046.2421875</v>
      </c>
      <c r="AP340">
        <v>14004.421386718799</v>
      </c>
      <c r="AQ340">
        <v>1430.267578125</v>
      </c>
      <c r="AR340">
        <v>0</v>
      </c>
      <c r="AS340">
        <v>0</v>
      </c>
      <c r="AT340">
        <v>0</v>
      </c>
      <c r="AU340">
        <v>0</v>
      </c>
      <c r="AV340">
        <v>1462.4473571777301</v>
      </c>
      <c r="AW340">
        <v>1167.6660114079666</v>
      </c>
      <c r="AX340">
        <v>0</v>
      </c>
      <c r="AY340">
        <v>136.07144737243701</v>
      </c>
      <c r="AZ340">
        <v>2577.1291885375958</v>
      </c>
      <c r="BA340">
        <v>29523.032855987542</v>
      </c>
      <c r="BB340">
        <v>67872.677916646004</v>
      </c>
      <c r="BC340">
        <v>6.2862234115600604</v>
      </c>
      <c r="BD340">
        <v>31937.205078125</v>
      </c>
      <c r="BE340">
        <v>1.6431519389152509</v>
      </c>
      <c r="BF340">
        <v>0</v>
      </c>
      <c r="BG340">
        <v>0</v>
      </c>
      <c r="BI340" s="4"/>
      <c r="BT340" s="11"/>
    </row>
    <row r="341" spans="1:72" customFormat="1">
      <c r="A341" s="16">
        <v>51107</v>
      </c>
      <c r="B341" t="s">
        <v>101</v>
      </c>
      <c r="C341" s="16" t="s">
        <v>64</v>
      </c>
      <c r="D341">
        <v>506864.56640625</v>
      </c>
      <c r="E341">
        <v>29032.923217773478</v>
      </c>
      <c r="F341">
        <v>498.18934441593808</v>
      </c>
      <c r="G341">
        <v>0</v>
      </c>
      <c r="H341">
        <v>0</v>
      </c>
      <c r="I341">
        <v>0</v>
      </c>
      <c r="J341">
        <v>0</v>
      </c>
      <c r="K341">
        <v>3582.6096801757799</v>
      </c>
      <c r="L341">
        <v>1076611.8046331359</v>
      </c>
      <c r="M341">
        <v>288941.09255981451</v>
      </c>
      <c r="N341">
        <v>17377.278275728233</v>
      </c>
      <c r="O341">
        <v>161765.0823640821</v>
      </c>
      <c r="P341">
        <v>96897.842071533203</v>
      </c>
      <c r="Q341">
        <v>2634.251607385464</v>
      </c>
      <c r="R341">
        <v>133300.047119141</v>
      </c>
      <c r="S341">
        <v>534.06767082214333</v>
      </c>
      <c r="T341">
        <v>8203.4983993768692</v>
      </c>
      <c r="U341">
        <v>0</v>
      </c>
      <c r="V341">
        <v>0</v>
      </c>
      <c r="X341" s="2"/>
      <c r="AJ341" s="4"/>
      <c r="AK341" s="2"/>
      <c r="AL341" s="16">
        <v>51107</v>
      </c>
      <c r="AM341" t="s">
        <v>101</v>
      </c>
      <c r="AN341" s="16" t="s">
        <v>64</v>
      </c>
      <c r="AO341">
        <v>69549.2890625</v>
      </c>
      <c r="AP341">
        <v>7374.6290283203198</v>
      </c>
      <c r="AQ341">
        <v>58931.986455268096</v>
      </c>
      <c r="AR341">
        <v>0</v>
      </c>
      <c r="AS341">
        <v>0</v>
      </c>
      <c r="AT341">
        <v>0</v>
      </c>
      <c r="AU341">
        <v>0</v>
      </c>
      <c r="AV341">
        <v>595.83993530273403</v>
      </c>
      <c r="AW341">
        <v>174419.1536865235</v>
      </c>
      <c r="AX341">
        <v>73716.63671875</v>
      </c>
      <c r="AY341">
        <v>4765.2995613813382</v>
      </c>
      <c r="AZ341">
        <v>45876.335252761899</v>
      </c>
      <c r="BA341">
        <v>35910.656936645501</v>
      </c>
      <c r="BB341">
        <v>25529.266619473743</v>
      </c>
      <c r="BC341">
        <v>21573.681182861299</v>
      </c>
      <c r="BD341">
        <v>50883.722747802734</v>
      </c>
      <c r="BE341">
        <v>2287.5579584836978</v>
      </c>
      <c r="BF341">
        <v>0</v>
      </c>
      <c r="BG341">
        <v>0</v>
      </c>
      <c r="BI341" s="4"/>
      <c r="BT341" s="11"/>
    </row>
    <row r="342" spans="1:72" customFormat="1">
      <c r="A342" s="16">
        <v>51109</v>
      </c>
      <c r="B342" t="s">
        <v>102</v>
      </c>
      <c r="C342" s="16" t="s">
        <v>64</v>
      </c>
      <c r="D342">
        <v>233942.14591789199</v>
      </c>
      <c r="E342">
        <v>17255.789956212022</v>
      </c>
      <c r="F342">
        <v>592.14453701995853</v>
      </c>
      <c r="G342">
        <v>0</v>
      </c>
      <c r="H342">
        <v>0</v>
      </c>
      <c r="I342">
        <v>0</v>
      </c>
      <c r="J342">
        <v>0</v>
      </c>
      <c r="K342">
        <v>1617.082565307617</v>
      </c>
      <c r="L342">
        <v>543129.9782619481</v>
      </c>
      <c r="M342">
        <v>161825.84301757818</v>
      </c>
      <c r="N342">
        <v>12037.44601893425</v>
      </c>
      <c r="O342">
        <v>42778.001732230201</v>
      </c>
      <c r="P342">
        <v>38744.080299377398</v>
      </c>
      <c r="Q342">
        <v>24469.919265303739</v>
      </c>
      <c r="R342">
        <v>92647.066650390596</v>
      </c>
      <c r="S342">
        <v>2177.447504997258</v>
      </c>
      <c r="T342">
        <v>7279.6180877685601</v>
      </c>
      <c r="U342">
        <v>0</v>
      </c>
      <c r="V342">
        <v>0</v>
      </c>
      <c r="X342" s="2"/>
      <c r="AJ342" s="4"/>
      <c r="AK342" s="2"/>
      <c r="AL342" s="16">
        <v>51109</v>
      </c>
      <c r="AM342" t="s">
        <v>102</v>
      </c>
      <c r="AN342" s="16" t="s">
        <v>64</v>
      </c>
      <c r="AO342">
        <v>29124.277915954601</v>
      </c>
      <c r="AP342">
        <v>4016.1355093717598</v>
      </c>
      <c r="AQ342">
        <v>7021.4098549243081</v>
      </c>
      <c r="AR342">
        <v>0</v>
      </c>
      <c r="AS342">
        <v>0</v>
      </c>
      <c r="AT342">
        <v>0</v>
      </c>
      <c r="AU342">
        <v>0</v>
      </c>
      <c r="AV342">
        <v>340.14743041992199</v>
      </c>
      <c r="AW342">
        <v>267476.61373138393</v>
      </c>
      <c r="AX342">
        <v>171925.3125</v>
      </c>
      <c r="AY342">
        <v>3077.2221381664272</v>
      </c>
      <c r="AZ342">
        <v>10867.07821983099</v>
      </c>
      <c r="BA342">
        <v>14870.93237304688</v>
      </c>
      <c r="BB342">
        <v>24957.752531647719</v>
      </c>
      <c r="BC342">
        <v>13588.701782226601</v>
      </c>
      <c r="BD342">
        <v>20992.248657226563</v>
      </c>
      <c r="BE342">
        <v>1873.8329486846931</v>
      </c>
      <c r="BF342">
        <v>0</v>
      </c>
      <c r="BG342">
        <v>0</v>
      </c>
      <c r="BI342" s="4"/>
      <c r="BT342" s="11"/>
    </row>
    <row r="343" spans="1:72" customFormat="1">
      <c r="A343" s="16">
        <v>51113</v>
      </c>
      <c r="B343" t="s">
        <v>103</v>
      </c>
      <c r="C343" s="16" t="s">
        <v>64</v>
      </c>
      <c r="D343">
        <v>452423.61608886701</v>
      </c>
      <c r="E343">
        <v>46803.184616088794</v>
      </c>
      <c r="F343">
        <v>1829.012866125207</v>
      </c>
      <c r="G343">
        <v>0</v>
      </c>
      <c r="H343">
        <v>0</v>
      </c>
      <c r="I343">
        <v>0</v>
      </c>
      <c r="J343">
        <v>0</v>
      </c>
      <c r="K343">
        <v>737.96862030029297</v>
      </c>
      <c r="L343">
        <v>704805.24871063279</v>
      </c>
      <c r="M343">
        <v>322014.22027587891</v>
      </c>
      <c r="N343">
        <v>8534.5412060320396</v>
      </c>
      <c r="O343">
        <v>25522.656206131003</v>
      </c>
      <c r="P343">
        <v>44037.718286514297</v>
      </c>
      <c r="Q343">
        <v>41661.418214499994</v>
      </c>
      <c r="R343">
        <v>233636.48046875</v>
      </c>
      <c r="S343">
        <v>7159.3776054382352</v>
      </c>
      <c r="T343">
        <v>25792.945922851552</v>
      </c>
      <c r="U343">
        <v>0</v>
      </c>
      <c r="V343">
        <v>0</v>
      </c>
      <c r="X343" s="2"/>
      <c r="AJ343" s="4"/>
      <c r="AK343" s="2"/>
      <c r="AL343" s="16">
        <v>51113</v>
      </c>
      <c r="AM343" t="s">
        <v>103</v>
      </c>
      <c r="AN343" s="16" t="s">
        <v>64</v>
      </c>
      <c r="AO343">
        <v>54065.741699218801</v>
      </c>
      <c r="AP343">
        <v>10434.903594970699</v>
      </c>
      <c r="AQ343">
        <v>25660.770454570702</v>
      </c>
      <c r="AR343">
        <v>0</v>
      </c>
      <c r="AS343">
        <v>0</v>
      </c>
      <c r="AT343">
        <v>0</v>
      </c>
      <c r="AU343">
        <v>0</v>
      </c>
      <c r="AV343">
        <v>157.360160827637</v>
      </c>
      <c r="AW343">
        <v>120726.7739257814</v>
      </c>
      <c r="AX343">
        <v>193350.62109375</v>
      </c>
      <c r="AY343">
        <v>1731.6988105177888</v>
      </c>
      <c r="AZ343">
        <v>6728.08349609375</v>
      </c>
      <c r="BA343">
        <v>16580.910307765</v>
      </c>
      <c r="BB343">
        <v>41350.407393455469</v>
      </c>
      <c r="BC343">
        <v>31206.3359375</v>
      </c>
      <c r="BD343">
        <v>61176.968994140632</v>
      </c>
      <c r="BE343">
        <v>6022.9466552734393</v>
      </c>
      <c r="BF343">
        <v>0</v>
      </c>
      <c r="BG343">
        <v>0</v>
      </c>
      <c r="BI343" s="4"/>
      <c r="BT343" s="11"/>
    </row>
    <row r="344" spans="1:72" customFormat="1">
      <c r="A344" s="16">
        <v>51115</v>
      </c>
      <c r="B344" t="s">
        <v>104</v>
      </c>
      <c r="C344" s="16" t="s">
        <v>64</v>
      </c>
      <c r="D344">
        <v>130640.734863281</v>
      </c>
      <c r="E344">
        <v>5840.033580780032</v>
      </c>
      <c r="F344">
        <v>0</v>
      </c>
      <c r="G344">
        <v>0</v>
      </c>
      <c r="H344">
        <v>0</v>
      </c>
      <c r="I344">
        <v>0</v>
      </c>
      <c r="J344">
        <v>0</v>
      </c>
      <c r="K344">
        <v>0</v>
      </c>
      <c r="L344">
        <v>11345.4629583359</v>
      </c>
      <c r="M344">
        <v>2685.6506042480501</v>
      </c>
      <c r="N344">
        <v>723.12808771431457</v>
      </c>
      <c r="O344">
        <v>24925.355795860323</v>
      </c>
      <c r="P344">
        <v>0</v>
      </c>
      <c r="Q344">
        <v>1765.1007065772999</v>
      </c>
      <c r="R344">
        <v>0</v>
      </c>
      <c r="S344">
        <v>1485.4928588867199</v>
      </c>
      <c r="T344">
        <v>0</v>
      </c>
      <c r="U344">
        <v>0</v>
      </c>
      <c r="V344">
        <v>0</v>
      </c>
      <c r="X344" s="2"/>
      <c r="AJ344" s="4"/>
      <c r="AK344" s="2"/>
      <c r="AL344" s="16">
        <v>51115</v>
      </c>
      <c r="AM344" t="s">
        <v>104</v>
      </c>
      <c r="AN344" s="16" t="s">
        <v>64</v>
      </c>
      <c r="AO344">
        <v>12006.4609375</v>
      </c>
      <c r="AP344">
        <v>1013.417366027832</v>
      </c>
      <c r="AQ344">
        <v>0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535.48955452442203</v>
      </c>
      <c r="AX344">
        <v>0</v>
      </c>
      <c r="AY344">
        <v>128.64466202445317</v>
      </c>
      <c r="AZ344">
        <v>5223.2641429901132</v>
      </c>
      <c r="BA344">
        <v>0</v>
      </c>
      <c r="BB344">
        <v>1743.4217262268101</v>
      </c>
      <c r="BC344">
        <v>0</v>
      </c>
      <c r="BD344">
        <v>11148.1416015625</v>
      </c>
      <c r="BE344">
        <v>0</v>
      </c>
      <c r="BF344">
        <v>0</v>
      </c>
      <c r="BG344">
        <v>0</v>
      </c>
      <c r="BI344" s="4"/>
      <c r="BT344" s="11"/>
    </row>
    <row r="345" spans="1:72" customFormat="1">
      <c r="A345" s="16">
        <v>51119</v>
      </c>
      <c r="B345" t="s">
        <v>105</v>
      </c>
      <c r="C345" s="16" t="s">
        <v>64</v>
      </c>
      <c r="D345">
        <v>801794.91796875</v>
      </c>
      <c r="E345">
        <v>15814.120561122898</v>
      </c>
      <c r="F345">
        <v>0</v>
      </c>
      <c r="G345">
        <v>0</v>
      </c>
      <c r="H345">
        <v>0</v>
      </c>
      <c r="I345">
        <v>0</v>
      </c>
      <c r="J345">
        <v>0</v>
      </c>
      <c r="K345">
        <v>727.01865534484352</v>
      </c>
      <c r="L345">
        <v>38216.308670043902</v>
      </c>
      <c r="M345">
        <v>17256.050491333001</v>
      </c>
      <c r="N345">
        <v>22058.106676266139</v>
      </c>
      <c r="O345">
        <v>4554.8546265410305</v>
      </c>
      <c r="P345">
        <v>114527.07235488341</v>
      </c>
      <c r="Q345">
        <v>66731.778506860108</v>
      </c>
      <c r="R345">
        <v>214.77146148681601</v>
      </c>
      <c r="S345">
        <v>4375.9559936523401</v>
      </c>
      <c r="T345">
        <v>4.3489481833530554</v>
      </c>
      <c r="U345">
        <v>0</v>
      </c>
      <c r="V345">
        <v>0</v>
      </c>
      <c r="X345" s="2"/>
      <c r="AJ345" s="4"/>
      <c r="AK345" s="2"/>
      <c r="AL345" s="16">
        <v>51119</v>
      </c>
      <c r="AM345" t="s">
        <v>105</v>
      </c>
      <c r="AN345" s="16" t="s">
        <v>64</v>
      </c>
      <c r="AO345">
        <v>83064.78125</v>
      </c>
      <c r="AP345">
        <v>17594.506496906281</v>
      </c>
      <c r="AQ345">
        <v>0</v>
      </c>
      <c r="AR345">
        <v>0</v>
      </c>
      <c r="AS345">
        <v>0</v>
      </c>
      <c r="AT345">
        <v>0</v>
      </c>
      <c r="AU345">
        <v>0</v>
      </c>
      <c r="AV345">
        <v>55.468973548151553</v>
      </c>
      <c r="AW345">
        <v>82380.418464660688</v>
      </c>
      <c r="AX345">
        <v>36921.2060546875</v>
      </c>
      <c r="AY345">
        <v>4718.283887748722</v>
      </c>
      <c r="AZ345">
        <v>951.59352224133897</v>
      </c>
      <c r="BA345">
        <v>33241.66780392822</v>
      </c>
      <c r="BB345">
        <v>108368.67970371249</v>
      </c>
      <c r="BC345">
        <v>26.243597030639599</v>
      </c>
      <c r="BD345">
        <v>40143.47314453125</v>
      </c>
      <c r="BE345">
        <v>3.2257073624059562</v>
      </c>
      <c r="BF345">
        <v>0</v>
      </c>
      <c r="BG345">
        <v>0</v>
      </c>
      <c r="BI345" s="4"/>
      <c r="BT345" s="11"/>
    </row>
    <row r="346" spans="1:72" customFormat="1">
      <c r="A346" s="16">
        <v>51121</v>
      </c>
      <c r="B346" t="s">
        <v>22</v>
      </c>
      <c r="C346" s="16" t="s">
        <v>64</v>
      </c>
      <c r="D346">
        <v>98829.041503906294</v>
      </c>
      <c r="E346">
        <v>5076.4119873046893</v>
      </c>
      <c r="F346">
        <v>0</v>
      </c>
      <c r="G346">
        <v>0</v>
      </c>
      <c r="H346">
        <v>0</v>
      </c>
      <c r="I346">
        <v>0</v>
      </c>
      <c r="J346">
        <v>0</v>
      </c>
      <c r="K346">
        <v>489.23423957824701</v>
      </c>
      <c r="L346">
        <v>424227.44372940081</v>
      </c>
      <c r="M346">
        <v>92932.458251953096</v>
      </c>
      <c r="N346">
        <v>4324.5617203116371</v>
      </c>
      <c r="O346">
        <v>50838.064583003601</v>
      </c>
      <c r="P346">
        <v>28312.010223388701</v>
      </c>
      <c r="Q346">
        <v>0</v>
      </c>
      <c r="R346">
        <v>381154.0390625</v>
      </c>
      <c r="S346">
        <v>0</v>
      </c>
      <c r="T346">
        <v>21083.825012207009</v>
      </c>
      <c r="U346">
        <v>0</v>
      </c>
      <c r="V346">
        <v>0</v>
      </c>
      <c r="X346" s="2"/>
      <c r="AJ346" s="4"/>
      <c r="AK346" s="2"/>
      <c r="AL346" s="16">
        <v>51121</v>
      </c>
      <c r="AM346" t="s">
        <v>22</v>
      </c>
      <c r="AN346" s="16" t="s">
        <v>64</v>
      </c>
      <c r="AO346">
        <v>13545.18359375</v>
      </c>
      <c r="AP346">
        <v>1284.5016784667969</v>
      </c>
      <c r="AQ346">
        <v>29169.630859375</v>
      </c>
      <c r="AR346">
        <v>0</v>
      </c>
      <c r="AS346">
        <v>0</v>
      </c>
      <c r="AT346">
        <v>0</v>
      </c>
      <c r="AU346">
        <v>0</v>
      </c>
      <c r="AV346">
        <v>96.921970367431598</v>
      </c>
      <c r="AW346">
        <v>58595.017326355002</v>
      </c>
      <c r="AX346">
        <v>0</v>
      </c>
      <c r="AY346">
        <v>1185.5668984651581</v>
      </c>
      <c r="AZ346">
        <v>13272.371169269089</v>
      </c>
      <c r="BA346">
        <v>11666.429672241211</v>
      </c>
      <c r="BB346">
        <v>0</v>
      </c>
      <c r="BC346">
        <v>61616.08984375</v>
      </c>
      <c r="BD346">
        <v>3.0567758083343501</v>
      </c>
      <c r="BE346">
        <v>5843.1085205078198</v>
      </c>
      <c r="BF346">
        <v>0</v>
      </c>
      <c r="BG346">
        <v>0</v>
      </c>
      <c r="BI346" s="4"/>
      <c r="BT346" s="11"/>
    </row>
    <row r="347" spans="1:72" customFormat="1">
      <c r="A347" s="16">
        <v>51125</v>
      </c>
      <c r="B347" t="s">
        <v>106</v>
      </c>
      <c r="C347" s="16" t="s">
        <v>64</v>
      </c>
      <c r="D347">
        <v>69314.574707031294</v>
      </c>
      <c r="E347">
        <v>3298.948120117192</v>
      </c>
      <c r="F347">
        <v>49.336694895988302</v>
      </c>
      <c r="G347">
        <v>0</v>
      </c>
      <c r="H347">
        <v>0</v>
      </c>
      <c r="I347">
        <v>0</v>
      </c>
      <c r="J347">
        <v>0</v>
      </c>
      <c r="K347">
        <v>2562.4441986083948</v>
      </c>
      <c r="L347">
        <v>402540.89868164097</v>
      </c>
      <c r="M347">
        <v>114087.982910156</v>
      </c>
      <c r="N347">
        <v>20334.144469261217</v>
      </c>
      <c r="O347">
        <v>83021.625844955401</v>
      </c>
      <c r="P347">
        <v>8217.1181640625091</v>
      </c>
      <c r="Q347">
        <v>0</v>
      </c>
      <c r="R347">
        <v>0</v>
      </c>
      <c r="S347">
        <v>8.2732417583465594</v>
      </c>
      <c r="T347">
        <v>0</v>
      </c>
      <c r="U347">
        <v>0</v>
      </c>
      <c r="V347">
        <v>0</v>
      </c>
      <c r="X347" s="2"/>
      <c r="AJ347" s="4"/>
      <c r="AK347" s="2"/>
      <c r="AL347" s="16">
        <v>51125</v>
      </c>
      <c r="AM347" t="s">
        <v>106</v>
      </c>
      <c r="AN347" s="16" t="s">
        <v>64</v>
      </c>
      <c r="AO347">
        <v>10348.55078125</v>
      </c>
      <c r="AP347">
        <v>914.63049316406295</v>
      </c>
      <c r="AQ347">
        <v>12463.6162109375</v>
      </c>
      <c r="AR347">
        <v>0</v>
      </c>
      <c r="AS347">
        <v>0</v>
      </c>
      <c r="AT347">
        <v>0</v>
      </c>
      <c r="AU347">
        <v>0</v>
      </c>
      <c r="AV347">
        <v>342.88437652587902</v>
      </c>
      <c r="AW347">
        <v>65919.949707031294</v>
      </c>
      <c r="AX347">
        <v>0</v>
      </c>
      <c r="AY347">
        <v>4524.5342862010002</v>
      </c>
      <c r="AZ347">
        <v>28042.255772590601</v>
      </c>
      <c r="BA347">
        <v>2958.6856689453198</v>
      </c>
      <c r="BB347">
        <v>0</v>
      </c>
      <c r="BC347">
        <v>0</v>
      </c>
      <c r="BD347">
        <v>1614.45727539063</v>
      </c>
      <c r="BE347">
        <v>0</v>
      </c>
      <c r="BF347">
        <v>0</v>
      </c>
      <c r="BG347">
        <v>0</v>
      </c>
      <c r="BI347" s="4"/>
      <c r="BT347" s="11"/>
    </row>
    <row r="348" spans="1:72" customFormat="1">
      <c r="A348" s="16">
        <v>51127</v>
      </c>
      <c r="B348" t="s">
        <v>107</v>
      </c>
      <c r="C348" s="16" t="s">
        <v>64</v>
      </c>
      <c r="D348">
        <v>495925.337890625</v>
      </c>
      <c r="E348">
        <v>30106.905494689992</v>
      </c>
      <c r="F348">
        <v>45.450617790222203</v>
      </c>
      <c r="G348">
        <v>0</v>
      </c>
      <c r="H348">
        <v>0</v>
      </c>
      <c r="I348">
        <v>0</v>
      </c>
      <c r="J348">
        <v>0</v>
      </c>
      <c r="K348">
        <v>21888.844040751457</v>
      </c>
      <c r="L348">
        <v>45426.0118083954</v>
      </c>
      <c r="M348">
        <v>17578.4748535156</v>
      </c>
      <c r="N348">
        <v>18898.958193464157</v>
      </c>
      <c r="O348">
        <v>21.349754333496101</v>
      </c>
      <c r="P348">
        <v>49913.554910004088</v>
      </c>
      <c r="Q348">
        <v>93072.012454986601</v>
      </c>
      <c r="R348">
        <v>0</v>
      </c>
      <c r="S348">
        <v>5984.3952636718795</v>
      </c>
      <c r="T348">
        <v>0</v>
      </c>
      <c r="U348">
        <v>0</v>
      </c>
      <c r="V348">
        <v>0</v>
      </c>
      <c r="X348" s="2"/>
      <c r="AJ348" s="4"/>
      <c r="AK348" s="2"/>
      <c r="AL348" s="16">
        <v>51127</v>
      </c>
      <c r="AM348" t="s">
        <v>107</v>
      </c>
      <c r="AN348" s="16" t="s">
        <v>64</v>
      </c>
      <c r="AO348">
        <v>40487.37890625</v>
      </c>
      <c r="AP348">
        <v>4725.2420349121094</v>
      </c>
      <c r="AQ348">
        <v>296.62283325195301</v>
      </c>
      <c r="AR348">
        <v>0</v>
      </c>
      <c r="AS348">
        <v>0</v>
      </c>
      <c r="AT348">
        <v>0</v>
      </c>
      <c r="AU348">
        <v>0</v>
      </c>
      <c r="AV348">
        <v>1305.5390861034418</v>
      </c>
      <c r="AW348">
        <v>383.44926092028601</v>
      </c>
      <c r="AX348">
        <v>0</v>
      </c>
      <c r="AY348">
        <v>2198.4025250999216</v>
      </c>
      <c r="AZ348">
        <v>7.1767208576202401</v>
      </c>
      <c r="BA348">
        <v>8183.6604114770871</v>
      </c>
      <c r="BB348">
        <v>45392.756591796897</v>
      </c>
      <c r="BC348">
        <v>0</v>
      </c>
      <c r="BD348">
        <v>32221</v>
      </c>
      <c r="BE348">
        <v>0</v>
      </c>
      <c r="BF348">
        <v>0</v>
      </c>
      <c r="BG348">
        <v>0</v>
      </c>
      <c r="BI348" s="4"/>
      <c r="BT348" s="11"/>
    </row>
    <row r="349" spans="1:72" customFormat="1">
      <c r="A349" s="16">
        <v>51131</v>
      </c>
      <c r="B349" t="s">
        <v>108</v>
      </c>
      <c r="C349" s="16" t="s">
        <v>64</v>
      </c>
      <c r="D349">
        <v>1271708.0078125</v>
      </c>
      <c r="E349">
        <v>33031.175140380859</v>
      </c>
      <c r="F349">
        <v>0.862712383270264</v>
      </c>
      <c r="G349">
        <v>0</v>
      </c>
      <c r="H349">
        <v>0</v>
      </c>
      <c r="I349">
        <v>0</v>
      </c>
      <c r="J349">
        <v>0</v>
      </c>
      <c r="K349">
        <v>74382.321533203169</v>
      </c>
      <c r="L349">
        <v>5228.6678795814496</v>
      </c>
      <c r="M349">
        <v>17787.825683593801</v>
      </c>
      <c r="N349">
        <v>548581.5584224771</v>
      </c>
      <c r="O349">
        <v>132656.09145736718</v>
      </c>
      <c r="P349">
        <v>0</v>
      </c>
      <c r="Q349">
        <v>2419896.1909179701</v>
      </c>
      <c r="R349">
        <v>0</v>
      </c>
      <c r="S349">
        <v>69401.609375</v>
      </c>
      <c r="T349">
        <v>0</v>
      </c>
      <c r="U349">
        <v>0</v>
      </c>
      <c r="V349">
        <v>0</v>
      </c>
      <c r="X349" s="2"/>
      <c r="AJ349" s="4"/>
      <c r="AK349" s="2"/>
      <c r="AL349" s="16">
        <v>51131</v>
      </c>
      <c r="AM349" t="s">
        <v>108</v>
      </c>
      <c r="AN349" s="16" t="s">
        <v>64</v>
      </c>
      <c r="AO349">
        <v>87576.421875</v>
      </c>
      <c r="AP349">
        <v>4239.5815582275391</v>
      </c>
      <c r="AQ349">
        <v>2.0469062328338601</v>
      </c>
      <c r="AR349">
        <v>0</v>
      </c>
      <c r="AS349">
        <v>0</v>
      </c>
      <c r="AT349">
        <v>0</v>
      </c>
      <c r="AU349">
        <v>0</v>
      </c>
      <c r="AV349">
        <v>13877.906322479223</v>
      </c>
      <c r="AW349">
        <v>26.6809467747808</v>
      </c>
      <c r="AX349">
        <v>0</v>
      </c>
      <c r="AY349">
        <v>48749.180891710836</v>
      </c>
      <c r="AZ349">
        <v>48623.499800205187</v>
      </c>
      <c r="BA349">
        <v>0</v>
      </c>
      <c r="BB349">
        <v>511209.89428710903</v>
      </c>
      <c r="BC349">
        <v>0</v>
      </c>
      <c r="BD349">
        <v>135848.65625</v>
      </c>
      <c r="BE349">
        <v>0</v>
      </c>
      <c r="BF349">
        <v>0</v>
      </c>
      <c r="BG349">
        <v>0</v>
      </c>
      <c r="BI349" s="4"/>
      <c r="BT349" s="11"/>
    </row>
    <row r="350" spans="1:72" customFormat="1">
      <c r="A350" s="16">
        <v>51133</v>
      </c>
      <c r="B350" t="s">
        <v>109</v>
      </c>
      <c r="C350" s="16" t="s">
        <v>64</v>
      </c>
      <c r="D350">
        <v>1478879.53125</v>
      </c>
      <c r="E350">
        <v>145013.02856445312</v>
      </c>
      <c r="F350">
        <v>1.3960638769785834</v>
      </c>
      <c r="G350">
        <v>0</v>
      </c>
      <c r="H350">
        <v>0</v>
      </c>
      <c r="I350">
        <v>0</v>
      </c>
      <c r="J350">
        <v>0</v>
      </c>
      <c r="K350">
        <v>31869.438211441047</v>
      </c>
      <c r="L350">
        <v>12085.452418029323</v>
      </c>
      <c r="M350">
        <v>11559.926330566394</v>
      </c>
      <c r="N350">
        <v>3603.459100075067</v>
      </c>
      <c r="O350">
        <v>868.05384033918381</v>
      </c>
      <c r="P350">
        <v>49817.975965499914</v>
      </c>
      <c r="Q350">
        <v>1205631.4250106809</v>
      </c>
      <c r="R350">
        <v>3314.8209228515602</v>
      </c>
      <c r="S350">
        <v>30985.236916542053</v>
      </c>
      <c r="T350">
        <v>337.47596049308783</v>
      </c>
      <c r="U350">
        <v>0</v>
      </c>
      <c r="V350">
        <v>0</v>
      </c>
      <c r="X350" s="2"/>
      <c r="AJ350" s="4"/>
      <c r="AK350" s="2"/>
      <c r="AL350" s="16">
        <v>51133</v>
      </c>
      <c r="AM350" t="s">
        <v>109</v>
      </c>
      <c r="AN350" s="16" t="s">
        <v>64</v>
      </c>
      <c r="AO350">
        <v>95746.625</v>
      </c>
      <c r="AP350">
        <v>18058.565673828129</v>
      </c>
      <c r="AQ350">
        <v>4.7727089449763316</v>
      </c>
      <c r="AR350">
        <v>0</v>
      </c>
      <c r="AS350">
        <v>0</v>
      </c>
      <c r="AT350">
        <v>0</v>
      </c>
      <c r="AU350">
        <v>0</v>
      </c>
      <c r="AV350">
        <v>7079.6937577724484</v>
      </c>
      <c r="AW350">
        <v>869.57541584968601</v>
      </c>
      <c r="AX350">
        <v>1141.7981262206999</v>
      </c>
      <c r="AY350">
        <v>352.51940066739945</v>
      </c>
      <c r="AZ350">
        <v>139.58717863261728</v>
      </c>
      <c r="BA350">
        <v>7128.9102096557699</v>
      </c>
      <c r="BB350">
        <v>354567.75185203587</v>
      </c>
      <c r="BC350">
        <v>253.13027954101599</v>
      </c>
      <c r="BD350">
        <v>87391.372741699219</v>
      </c>
      <c r="BE350">
        <v>47.742337822914159</v>
      </c>
      <c r="BF350">
        <v>0</v>
      </c>
      <c r="BG350">
        <v>0</v>
      </c>
      <c r="BI350" s="4"/>
      <c r="BT350" s="11"/>
    </row>
    <row r="351" spans="1:72" customFormat="1">
      <c r="A351" s="16">
        <v>51135</v>
      </c>
      <c r="B351" t="s">
        <v>110</v>
      </c>
      <c r="C351" s="16" t="s">
        <v>64</v>
      </c>
      <c r="D351">
        <v>97270.103515625</v>
      </c>
      <c r="E351">
        <v>8812.1543884277398</v>
      </c>
      <c r="F351">
        <v>335.05887641727173</v>
      </c>
      <c r="G351">
        <v>0</v>
      </c>
      <c r="H351">
        <v>0</v>
      </c>
      <c r="I351">
        <v>0</v>
      </c>
      <c r="J351">
        <v>0</v>
      </c>
      <c r="K351">
        <v>47078.118768692046</v>
      </c>
      <c r="L351">
        <v>562218.05085754406</v>
      </c>
      <c r="M351">
        <v>291843.21519088792</v>
      </c>
      <c r="N351">
        <v>10232.333069354301</v>
      </c>
      <c r="O351">
        <v>11619.626581907271</v>
      </c>
      <c r="P351">
        <v>16872.979797363321</v>
      </c>
      <c r="Q351">
        <v>31419.644805673539</v>
      </c>
      <c r="R351">
        <v>103645.967102051</v>
      </c>
      <c r="S351">
        <v>2064.0555891990639</v>
      </c>
      <c r="T351">
        <v>10009.770737171169</v>
      </c>
      <c r="U351">
        <v>0</v>
      </c>
      <c r="V351">
        <v>0</v>
      </c>
      <c r="X351" s="2"/>
      <c r="AJ351" s="4"/>
      <c r="AK351" s="2"/>
      <c r="AL351" s="16">
        <v>51135</v>
      </c>
      <c r="AM351" t="s">
        <v>110</v>
      </c>
      <c r="AN351" s="16" t="s">
        <v>64</v>
      </c>
      <c r="AO351">
        <v>14576.3642578125</v>
      </c>
      <c r="AP351">
        <v>2710.8238525390602</v>
      </c>
      <c r="AQ351">
        <v>2497.0817430056595</v>
      </c>
      <c r="AR351">
        <v>0</v>
      </c>
      <c r="AS351">
        <v>0</v>
      </c>
      <c r="AT351">
        <v>0</v>
      </c>
      <c r="AU351">
        <v>0</v>
      </c>
      <c r="AV351">
        <v>19109.008983612101</v>
      </c>
      <c r="AW351">
        <v>239589.89923095691</v>
      </c>
      <c r="AX351">
        <v>73356.525146484477</v>
      </c>
      <c r="AY351">
        <v>2045.0351698100608</v>
      </c>
      <c r="AZ351">
        <v>4462.7857899665796</v>
      </c>
      <c r="BA351">
        <v>9986.63573074341</v>
      </c>
      <c r="BB351">
        <v>14762.973323583599</v>
      </c>
      <c r="BC351">
        <v>18319.5762863159</v>
      </c>
      <c r="BD351">
        <v>8559.4864196777344</v>
      </c>
      <c r="BE351">
        <v>3100.1417375803003</v>
      </c>
      <c r="BF351">
        <v>0</v>
      </c>
      <c r="BG351">
        <v>0</v>
      </c>
      <c r="BI351" s="4"/>
      <c r="BT351" s="11"/>
    </row>
    <row r="352" spans="1:72" customFormat="1">
      <c r="A352" s="16">
        <v>51137</v>
      </c>
      <c r="B352" t="s">
        <v>111</v>
      </c>
      <c r="C352" s="16" t="s">
        <v>64</v>
      </c>
      <c r="D352">
        <v>437546.20703125</v>
      </c>
      <c r="E352">
        <v>43990.3662109375</v>
      </c>
      <c r="F352">
        <v>2516.9466269678051</v>
      </c>
      <c r="G352">
        <v>0</v>
      </c>
      <c r="H352">
        <v>0</v>
      </c>
      <c r="I352">
        <v>0</v>
      </c>
      <c r="J352">
        <v>0</v>
      </c>
      <c r="K352">
        <v>581.80334091186603</v>
      </c>
      <c r="L352">
        <v>685580.92320632969</v>
      </c>
      <c r="M352">
        <v>391064.97875976597</v>
      </c>
      <c r="N352">
        <v>3725.2030848860759</v>
      </c>
      <c r="O352">
        <v>73139.495777606906</v>
      </c>
      <c r="P352">
        <v>60974.424098968499</v>
      </c>
      <c r="Q352">
        <v>143086.41395524101</v>
      </c>
      <c r="R352">
        <v>180148.41796875</v>
      </c>
      <c r="S352">
        <v>11801.133789062531</v>
      </c>
      <c r="T352">
        <v>19148.788635253859</v>
      </c>
      <c r="U352">
        <v>0</v>
      </c>
      <c r="V352">
        <v>0</v>
      </c>
      <c r="X352" s="2"/>
      <c r="AJ352" s="4"/>
      <c r="AK352" s="2"/>
      <c r="AL352" s="16">
        <v>51137</v>
      </c>
      <c r="AM352" t="s">
        <v>111</v>
      </c>
      <c r="AN352" s="16" t="s">
        <v>64</v>
      </c>
      <c r="AO352">
        <v>48347.85546875</v>
      </c>
      <c r="AP352">
        <v>9305.1530761718805</v>
      </c>
      <c r="AQ352">
        <v>16619.582066429764</v>
      </c>
      <c r="AR352">
        <v>0</v>
      </c>
      <c r="AS352">
        <v>0</v>
      </c>
      <c r="AT352">
        <v>0</v>
      </c>
      <c r="AU352">
        <v>0</v>
      </c>
      <c r="AV352">
        <v>158.771434783936</v>
      </c>
      <c r="AW352">
        <v>147607.07800292931</v>
      </c>
      <c r="AX352">
        <v>391790.8828125</v>
      </c>
      <c r="AY352">
        <v>876.01524016261124</v>
      </c>
      <c r="AZ352">
        <v>19932.26606559752</v>
      </c>
      <c r="BA352">
        <v>22736.58176803594</v>
      </c>
      <c r="BB352">
        <v>84393.737349510193</v>
      </c>
      <c r="BC352">
        <v>23478.8515625</v>
      </c>
      <c r="BD352">
        <v>59245.36328125</v>
      </c>
      <c r="BE352">
        <v>4450.7971801757803</v>
      </c>
      <c r="BF352">
        <v>0</v>
      </c>
      <c r="BG352">
        <v>0</v>
      </c>
      <c r="BI352" s="4"/>
      <c r="BT352" s="11"/>
    </row>
    <row r="353" spans="1:72" customFormat="1">
      <c r="A353" s="16">
        <v>51139</v>
      </c>
      <c r="B353" t="s">
        <v>112</v>
      </c>
      <c r="C353" s="16" t="s">
        <v>64</v>
      </c>
      <c r="D353">
        <v>161973.16894531299</v>
      </c>
      <c r="E353">
        <v>193778.796875</v>
      </c>
      <c r="F353">
        <v>7736.7551466152099</v>
      </c>
      <c r="G353">
        <v>0</v>
      </c>
      <c r="H353">
        <v>0</v>
      </c>
      <c r="I353">
        <v>0</v>
      </c>
      <c r="J353">
        <v>0</v>
      </c>
      <c r="K353">
        <v>1303.2380676269499</v>
      </c>
      <c r="L353">
        <v>1775848.8442382801</v>
      </c>
      <c r="M353">
        <v>1200960.828125</v>
      </c>
      <c r="N353">
        <v>4320.2727813720749</v>
      </c>
      <c r="O353">
        <v>13245.139583826089</v>
      </c>
      <c r="P353">
        <v>157445.08392333999</v>
      </c>
      <c r="Q353">
        <v>58854.907320499398</v>
      </c>
      <c r="R353">
        <v>222767.079286575</v>
      </c>
      <c r="S353">
        <v>4002.95727539063</v>
      </c>
      <c r="T353">
        <v>218304.18243408159</v>
      </c>
      <c r="U353">
        <v>0</v>
      </c>
      <c r="V353">
        <v>0</v>
      </c>
      <c r="X353" s="2"/>
      <c r="AJ353" s="4"/>
      <c r="AK353" s="2"/>
      <c r="AL353" s="16">
        <v>51139</v>
      </c>
      <c r="AM353" t="s">
        <v>112</v>
      </c>
      <c r="AN353" s="16" t="s">
        <v>64</v>
      </c>
      <c r="AO353">
        <v>18426.28125</v>
      </c>
      <c r="AP353">
        <v>82821.0078125</v>
      </c>
      <c r="AQ353">
        <v>19518.669417344077</v>
      </c>
      <c r="AR353">
        <v>0</v>
      </c>
      <c r="AS353">
        <v>0</v>
      </c>
      <c r="AT353">
        <v>0</v>
      </c>
      <c r="AU353">
        <v>0</v>
      </c>
      <c r="AV353">
        <v>617.23521423339798</v>
      </c>
      <c r="AW353">
        <v>849646.80874633754</v>
      </c>
      <c r="AX353">
        <v>568795.013671875</v>
      </c>
      <c r="AY353">
        <v>1246.722433805465</v>
      </c>
      <c r="AZ353">
        <v>6272.1888470649756</v>
      </c>
      <c r="BA353">
        <v>74568.6112670898</v>
      </c>
      <c r="BB353">
        <v>34839.138212204001</v>
      </c>
      <c r="BC353">
        <v>29890.8918304443</v>
      </c>
      <c r="BD353">
        <v>7409.5946655273401</v>
      </c>
      <c r="BE353">
        <v>78067.117429733305</v>
      </c>
      <c r="BF353">
        <v>0</v>
      </c>
      <c r="BG353">
        <v>0</v>
      </c>
      <c r="BI353" s="4"/>
      <c r="BT353" s="11"/>
    </row>
    <row r="354" spans="1:72" customFormat="1">
      <c r="A354" s="16">
        <v>51145</v>
      </c>
      <c r="B354" t="s">
        <v>113</v>
      </c>
      <c r="C354" s="16" t="s">
        <v>64</v>
      </c>
      <c r="D354">
        <v>112919.626953125</v>
      </c>
      <c r="E354">
        <v>13886.027099609379</v>
      </c>
      <c r="F354">
        <v>163.1810954492243</v>
      </c>
      <c r="G354">
        <v>0</v>
      </c>
      <c r="H354">
        <v>0</v>
      </c>
      <c r="I354">
        <v>0</v>
      </c>
      <c r="J354">
        <v>0</v>
      </c>
      <c r="K354">
        <v>0</v>
      </c>
      <c r="L354">
        <v>190126.5922088621</v>
      </c>
      <c r="M354">
        <v>91668.755126953096</v>
      </c>
      <c r="N354">
        <v>2252.8191958665839</v>
      </c>
      <c r="O354">
        <v>5486.6444497108405</v>
      </c>
      <c r="P354">
        <v>41274.146347045898</v>
      </c>
      <c r="Q354">
        <v>30027.890537261992</v>
      </c>
      <c r="R354">
        <v>44206.9912109375</v>
      </c>
      <c r="S354">
        <v>1796.3908653259289</v>
      </c>
      <c r="T354">
        <v>5776.22119140625</v>
      </c>
      <c r="U354">
        <v>0</v>
      </c>
      <c r="V354">
        <v>0</v>
      </c>
      <c r="X354" s="2"/>
      <c r="AJ354" s="4"/>
      <c r="AK354" s="2"/>
      <c r="AL354" s="16">
        <v>51145</v>
      </c>
      <c r="AM354" t="s">
        <v>113</v>
      </c>
      <c r="AN354" s="16" t="s">
        <v>64</v>
      </c>
      <c r="AO354">
        <v>10626.65234375</v>
      </c>
      <c r="AP354">
        <v>2813.0673217773401</v>
      </c>
      <c r="AQ354">
        <v>1946.4263301957369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249104.94807434082</v>
      </c>
      <c r="AX354">
        <v>196135.3359375</v>
      </c>
      <c r="AY354">
        <v>438.96241337060951</v>
      </c>
      <c r="AZ354">
        <v>1473.9341611862205</v>
      </c>
      <c r="BA354">
        <v>13890.09680175778</v>
      </c>
      <c r="BB354">
        <v>25069.284057617228</v>
      </c>
      <c r="BC354">
        <v>4906.9453125</v>
      </c>
      <c r="BD354">
        <v>10266.53588867188</v>
      </c>
      <c r="BE354">
        <v>1131.3674163818359</v>
      </c>
      <c r="BF354">
        <v>0</v>
      </c>
      <c r="BG354">
        <v>0</v>
      </c>
      <c r="BI354" s="4"/>
      <c r="BT354" s="11"/>
    </row>
    <row r="355" spans="1:72" customFormat="1">
      <c r="A355" s="16">
        <v>51147</v>
      </c>
      <c r="B355" t="s">
        <v>114</v>
      </c>
      <c r="C355" s="16" t="s">
        <v>64</v>
      </c>
      <c r="D355">
        <v>71458.457885742202</v>
      </c>
      <c r="E355">
        <v>5754.0263500213605</v>
      </c>
      <c r="F355">
        <v>877.55316781997692</v>
      </c>
      <c r="G355">
        <v>0</v>
      </c>
      <c r="H355">
        <v>0</v>
      </c>
      <c r="I355">
        <v>0</v>
      </c>
      <c r="J355">
        <v>0</v>
      </c>
      <c r="K355">
        <v>26966.75248336796</v>
      </c>
      <c r="L355">
        <v>517151.59457826603</v>
      </c>
      <c r="M355">
        <v>254854.75891113299</v>
      </c>
      <c r="N355">
        <v>3827.9104659557356</v>
      </c>
      <c r="O355">
        <v>44315.413820445596</v>
      </c>
      <c r="P355">
        <v>0</v>
      </c>
      <c r="Q355">
        <v>33481.216483533353</v>
      </c>
      <c r="R355">
        <v>93979.31640625</v>
      </c>
      <c r="S355">
        <v>441.3593726158141</v>
      </c>
      <c r="T355">
        <v>8083.7094116210901</v>
      </c>
      <c r="U355">
        <v>0</v>
      </c>
      <c r="V355">
        <v>0</v>
      </c>
      <c r="X355" s="2"/>
      <c r="AJ355" s="4"/>
      <c r="AK355" s="2"/>
      <c r="AL355" s="16">
        <v>51147</v>
      </c>
      <c r="AM355" t="s">
        <v>114</v>
      </c>
      <c r="AN355" s="16" t="s">
        <v>64</v>
      </c>
      <c r="AO355">
        <v>9979.6910705566406</v>
      </c>
      <c r="AP355">
        <v>1497.5429821014445</v>
      </c>
      <c r="AQ355">
        <v>5393.6077575683594</v>
      </c>
      <c r="AR355">
        <v>0</v>
      </c>
      <c r="AS355">
        <v>0</v>
      </c>
      <c r="AT355">
        <v>0</v>
      </c>
      <c r="AU355">
        <v>0</v>
      </c>
      <c r="AV355">
        <v>8672.6071853637695</v>
      </c>
      <c r="AW355">
        <v>204428.32413482649</v>
      </c>
      <c r="AX355">
        <v>359046.609375</v>
      </c>
      <c r="AY355">
        <v>836.78342354297683</v>
      </c>
      <c r="AZ355">
        <v>14113.475706398491</v>
      </c>
      <c r="BA355">
        <v>0</v>
      </c>
      <c r="BB355">
        <v>18727.225955963091</v>
      </c>
      <c r="BC355">
        <v>15132.25</v>
      </c>
      <c r="BD355">
        <v>2237.960571289063</v>
      </c>
      <c r="BE355">
        <v>2270.731262207029</v>
      </c>
      <c r="BF355">
        <v>0</v>
      </c>
      <c r="BG355">
        <v>0</v>
      </c>
      <c r="BI355" s="4"/>
      <c r="BT355" s="11"/>
    </row>
    <row r="356" spans="1:72" customFormat="1">
      <c r="A356" s="16">
        <v>51149</v>
      </c>
      <c r="B356" t="s">
        <v>115</v>
      </c>
      <c r="C356" s="16" t="s">
        <v>64</v>
      </c>
      <c r="D356">
        <v>635282.71484375</v>
      </c>
      <c r="E356">
        <v>13352.496421813976</v>
      </c>
      <c r="F356">
        <v>0.4939526924863461</v>
      </c>
      <c r="G356">
        <v>0</v>
      </c>
      <c r="H356">
        <v>0</v>
      </c>
      <c r="I356">
        <v>0</v>
      </c>
      <c r="J356">
        <v>0</v>
      </c>
      <c r="K356">
        <v>50655.02252483365</v>
      </c>
      <c r="L356">
        <v>67610.152334213199</v>
      </c>
      <c r="M356">
        <v>56990.702453613303</v>
      </c>
      <c r="N356">
        <v>7067.8609181903275</v>
      </c>
      <c r="O356">
        <v>4054.3207095898711</v>
      </c>
      <c r="P356">
        <v>159495.26818752321</v>
      </c>
      <c r="Q356">
        <v>168797.5048666005</v>
      </c>
      <c r="R356">
        <v>0</v>
      </c>
      <c r="S356">
        <v>22401.157203674371</v>
      </c>
      <c r="T356">
        <v>0</v>
      </c>
      <c r="U356">
        <v>0</v>
      </c>
      <c r="V356">
        <v>0</v>
      </c>
      <c r="X356" s="2"/>
      <c r="AJ356" s="4"/>
      <c r="AK356" s="2"/>
      <c r="AL356" s="16">
        <v>51149</v>
      </c>
      <c r="AM356" t="s">
        <v>115</v>
      </c>
      <c r="AN356" s="16" t="s">
        <v>64</v>
      </c>
      <c r="AO356">
        <v>48275.55078125</v>
      </c>
      <c r="AP356">
        <v>3914.5745544433639</v>
      </c>
      <c r="AQ356">
        <v>2.1762043386697822</v>
      </c>
      <c r="AR356">
        <v>0</v>
      </c>
      <c r="AS356">
        <v>0</v>
      </c>
      <c r="AT356">
        <v>0</v>
      </c>
      <c r="AU356">
        <v>0</v>
      </c>
      <c r="AV356">
        <v>9207.3777246475202</v>
      </c>
      <c r="AW356">
        <v>63166.597604751638</v>
      </c>
      <c r="AX356">
        <v>76154.814453125</v>
      </c>
      <c r="AY356">
        <v>841.78252961859084</v>
      </c>
      <c r="AZ356">
        <v>950.7837179414928</v>
      </c>
      <c r="BA356">
        <v>26923.112296104431</v>
      </c>
      <c r="BB356">
        <v>86396.816856384306</v>
      </c>
      <c r="BC356">
        <v>0</v>
      </c>
      <c r="BD356">
        <v>81421.47802734375</v>
      </c>
      <c r="BE356">
        <v>0</v>
      </c>
      <c r="BF356">
        <v>0</v>
      </c>
      <c r="BG356">
        <v>0</v>
      </c>
      <c r="BI356" s="4"/>
      <c r="BT356" s="11"/>
    </row>
    <row r="357" spans="1:72" customFormat="1">
      <c r="A357" s="16">
        <v>51153</v>
      </c>
      <c r="B357" t="s">
        <v>116</v>
      </c>
      <c r="C357" s="16" t="s">
        <v>64</v>
      </c>
      <c r="D357">
        <v>144249.80175781299</v>
      </c>
      <c r="E357">
        <v>8710.7059783935547</v>
      </c>
      <c r="F357">
        <v>0</v>
      </c>
      <c r="G357">
        <v>0</v>
      </c>
      <c r="H357">
        <v>0</v>
      </c>
      <c r="I357">
        <v>0</v>
      </c>
      <c r="J357">
        <v>0</v>
      </c>
      <c r="K357">
        <v>610134.66314506496</v>
      </c>
      <c r="L357">
        <v>127627.563392639</v>
      </c>
      <c r="M357">
        <v>0</v>
      </c>
      <c r="N357">
        <v>4780.4784598052456</v>
      </c>
      <c r="O357">
        <v>1813.3426049947714</v>
      </c>
      <c r="P357">
        <v>0</v>
      </c>
      <c r="Q357">
        <v>0</v>
      </c>
      <c r="R357">
        <v>101883.72338867201</v>
      </c>
      <c r="S357">
        <v>0</v>
      </c>
      <c r="T357">
        <v>6584.1913757324219</v>
      </c>
      <c r="U357">
        <v>0</v>
      </c>
      <c r="V357">
        <v>0</v>
      </c>
      <c r="X357" s="2"/>
      <c r="AJ357" s="4"/>
      <c r="AK357" s="2"/>
      <c r="AL357" s="16">
        <v>51153</v>
      </c>
      <c r="AM357" t="s">
        <v>116</v>
      </c>
      <c r="AN357" s="16" t="s">
        <v>64</v>
      </c>
      <c r="AO357">
        <v>15038.88671875</v>
      </c>
      <c r="AP357">
        <v>1688.807800292971</v>
      </c>
      <c r="AQ357">
        <v>3206.9722976684602</v>
      </c>
      <c r="AR357">
        <v>0</v>
      </c>
      <c r="AS357">
        <v>0</v>
      </c>
      <c r="AT357">
        <v>0</v>
      </c>
      <c r="AU357">
        <v>0</v>
      </c>
      <c r="AV357">
        <v>98811.7419281006</v>
      </c>
      <c r="AW357">
        <v>4829.2307777404803</v>
      </c>
      <c r="AX357">
        <v>0</v>
      </c>
      <c r="AY357">
        <v>785.48486552387521</v>
      </c>
      <c r="AZ357">
        <v>487.89203721284827</v>
      </c>
      <c r="BA357">
        <v>0</v>
      </c>
      <c r="BB357">
        <v>16009.111907959001</v>
      </c>
      <c r="BC357">
        <v>12528.4831542969</v>
      </c>
      <c r="BD357">
        <v>12326.8896484375</v>
      </c>
      <c r="BE357">
        <v>1406.8990936279249</v>
      </c>
      <c r="BF357">
        <v>0</v>
      </c>
      <c r="BG357">
        <v>0</v>
      </c>
      <c r="BI357" s="4"/>
      <c r="BT357" s="11"/>
    </row>
    <row r="358" spans="1:72" customFormat="1">
      <c r="A358" s="16">
        <v>51157</v>
      </c>
      <c r="B358" t="s">
        <v>117</v>
      </c>
      <c r="C358" s="16" t="s">
        <v>64</v>
      </c>
      <c r="D358">
        <v>59141.520019531301</v>
      </c>
      <c r="E358">
        <v>2813.8978271484302</v>
      </c>
      <c r="F358">
        <v>0</v>
      </c>
      <c r="G358">
        <v>0</v>
      </c>
      <c r="H358">
        <v>0</v>
      </c>
      <c r="I358">
        <v>0</v>
      </c>
      <c r="J358">
        <v>0</v>
      </c>
      <c r="K358">
        <v>985.34661102294899</v>
      </c>
      <c r="L358">
        <v>322812.21907901758</v>
      </c>
      <c r="M358">
        <v>90587.751464843794</v>
      </c>
      <c r="N358">
        <v>8090.0389733016455</v>
      </c>
      <c r="O358">
        <v>44252.758732795701</v>
      </c>
      <c r="P358">
        <v>6897.58253645897</v>
      </c>
      <c r="Q358">
        <v>0</v>
      </c>
      <c r="R358">
        <v>40529.4794921875</v>
      </c>
      <c r="S358">
        <v>0</v>
      </c>
      <c r="T358">
        <v>2068.7106628417982</v>
      </c>
      <c r="U358">
        <v>0</v>
      </c>
      <c r="V358">
        <v>0</v>
      </c>
      <c r="X358" s="2"/>
      <c r="AJ358" s="4"/>
      <c r="AK358" s="2"/>
      <c r="AL358" s="16">
        <v>51157</v>
      </c>
      <c r="AM358" t="s">
        <v>117</v>
      </c>
      <c r="AN358" s="16" t="s">
        <v>64</v>
      </c>
      <c r="AO358">
        <v>9168.0244140625</v>
      </c>
      <c r="AP358">
        <v>808.91313171386696</v>
      </c>
      <c r="AQ358">
        <v>12738.1726074219</v>
      </c>
      <c r="AR358">
        <v>0</v>
      </c>
      <c r="AS358">
        <v>0</v>
      </c>
      <c r="AT358">
        <v>0</v>
      </c>
      <c r="AU358">
        <v>0</v>
      </c>
      <c r="AV358">
        <v>221.11933898925801</v>
      </c>
      <c r="AW358">
        <v>56250.083730220802</v>
      </c>
      <c r="AX358">
        <v>0</v>
      </c>
      <c r="AY358">
        <v>2091.6339661925995</v>
      </c>
      <c r="AZ358">
        <v>16746.728756904602</v>
      </c>
      <c r="BA358">
        <v>4125.6273431778</v>
      </c>
      <c r="BB358">
        <v>0</v>
      </c>
      <c r="BC358">
        <v>7410.5009765625</v>
      </c>
      <c r="BD358">
        <v>12.821480751037599</v>
      </c>
      <c r="BE358">
        <v>653.843055725098</v>
      </c>
      <c r="BF358">
        <v>0</v>
      </c>
      <c r="BG358">
        <v>0</v>
      </c>
      <c r="BI358" s="4"/>
      <c r="BT358" s="11"/>
    </row>
    <row r="359" spans="1:72" customFormat="1">
      <c r="A359" s="16">
        <v>51159</v>
      </c>
      <c r="B359" t="s">
        <v>118</v>
      </c>
      <c r="C359" s="16" t="s">
        <v>64</v>
      </c>
      <c r="D359">
        <v>1084693.3125</v>
      </c>
      <c r="E359">
        <v>31619.951667785615</v>
      </c>
      <c r="F359">
        <v>77.61347922682765</v>
      </c>
      <c r="G359">
        <v>0</v>
      </c>
      <c r="H359">
        <v>0</v>
      </c>
      <c r="I359">
        <v>0</v>
      </c>
      <c r="J359">
        <v>0</v>
      </c>
      <c r="K359">
        <v>1349.5419100523002</v>
      </c>
      <c r="L359">
        <v>29060.016953468348</v>
      </c>
      <c r="M359">
        <v>33743.629917144804</v>
      </c>
      <c r="N359">
        <v>15518.389358791388</v>
      </c>
      <c r="O359">
        <v>24946.129081010862</v>
      </c>
      <c r="P359">
        <v>143774.23547411006</v>
      </c>
      <c r="Q359">
        <v>426113.5385079236</v>
      </c>
      <c r="R359">
        <v>219.298992156982</v>
      </c>
      <c r="S359">
        <v>15125.43896484373</v>
      </c>
      <c r="T359">
        <v>6.5323839522898171</v>
      </c>
      <c r="U359">
        <v>0</v>
      </c>
      <c r="V359">
        <v>0</v>
      </c>
      <c r="X359" s="2"/>
      <c r="AJ359" s="4"/>
      <c r="AK359" s="2"/>
      <c r="AL359" s="16">
        <v>51159</v>
      </c>
      <c r="AM359" t="s">
        <v>118</v>
      </c>
      <c r="AN359" s="16" t="s">
        <v>64</v>
      </c>
      <c r="AO359">
        <v>84758.4296875</v>
      </c>
      <c r="AP359">
        <v>5293.5557861328134</v>
      </c>
      <c r="AQ359">
        <v>390.88050651550282</v>
      </c>
      <c r="AR359">
        <v>0</v>
      </c>
      <c r="AS359">
        <v>0</v>
      </c>
      <c r="AT359">
        <v>0</v>
      </c>
      <c r="AU359">
        <v>0</v>
      </c>
      <c r="AV359">
        <v>74.93339651823041</v>
      </c>
      <c r="AW359">
        <v>15128.076477050799</v>
      </c>
      <c r="AX359">
        <v>26539.1262207031</v>
      </c>
      <c r="AY359">
        <v>1779.9376700144085</v>
      </c>
      <c r="AZ359">
        <v>2842.4187665134677</v>
      </c>
      <c r="BA359">
        <v>24020.912656307199</v>
      </c>
      <c r="BB359">
        <v>201478.04971909561</v>
      </c>
      <c r="BC359">
        <v>20.211839675903299</v>
      </c>
      <c r="BD359">
        <v>62844.791259765632</v>
      </c>
      <c r="BE359">
        <v>1.1526630222797394</v>
      </c>
      <c r="BF359">
        <v>0</v>
      </c>
      <c r="BG359">
        <v>0</v>
      </c>
      <c r="BI359" s="4"/>
      <c r="BT359" s="11"/>
    </row>
    <row r="360" spans="1:72" customFormat="1">
      <c r="A360" s="16">
        <v>51161</v>
      </c>
      <c r="B360" t="s">
        <v>119</v>
      </c>
      <c r="C360" s="16" t="s">
        <v>64</v>
      </c>
      <c r="D360">
        <v>0</v>
      </c>
      <c r="E360">
        <v>0</v>
      </c>
      <c r="F360">
        <v>93.851771635352605</v>
      </c>
      <c r="G360">
        <v>0</v>
      </c>
      <c r="H360">
        <v>0</v>
      </c>
      <c r="I360">
        <v>0</v>
      </c>
      <c r="J360">
        <v>0</v>
      </c>
      <c r="K360">
        <v>10978.538452148439</v>
      </c>
      <c r="L360">
        <v>147483.55179452867</v>
      </c>
      <c r="M360">
        <v>59584.458251953103</v>
      </c>
      <c r="N360">
        <v>25390.94742357732</v>
      </c>
      <c r="O360">
        <v>18905.514772862181</v>
      </c>
      <c r="P360">
        <v>10341.244079589849</v>
      </c>
      <c r="Q360">
        <v>3221.66576385498</v>
      </c>
      <c r="R360">
        <v>0</v>
      </c>
      <c r="S360">
        <v>0</v>
      </c>
      <c r="T360">
        <v>0</v>
      </c>
      <c r="U360">
        <v>0</v>
      </c>
      <c r="V360">
        <v>0</v>
      </c>
      <c r="X360" s="2"/>
      <c r="AJ360" s="4"/>
      <c r="AK360" s="2"/>
      <c r="AL360" s="16">
        <v>51161</v>
      </c>
      <c r="AM360" t="s">
        <v>119</v>
      </c>
      <c r="AN360" s="16" t="s">
        <v>64</v>
      </c>
      <c r="AO360">
        <v>0</v>
      </c>
      <c r="AP360">
        <v>0</v>
      </c>
      <c r="AQ360">
        <v>2730.4801330566402</v>
      </c>
      <c r="AR360">
        <v>0</v>
      </c>
      <c r="AS360">
        <v>0</v>
      </c>
      <c r="AT360">
        <v>0</v>
      </c>
      <c r="AU360">
        <v>0</v>
      </c>
      <c r="AV360">
        <v>2520.4063110351599</v>
      </c>
      <c r="AW360">
        <v>22923.932821929433</v>
      </c>
      <c r="AX360">
        <v>0</v>
      </c>
      <c r="AY360">
        <v>5372.344269633295</v>
      </c>
      <c r="AZ360">
        <v>6573.6006872653998</v>
      </c>
      <c r="BA360">
        <v>5989.359375</v>
      </c>
      <c r="BB360">
        <v>7036.7180175781295</v>
      </c>
      <c r="BC360">
        <v>0</v>
      </c>
      <c r="BD360">
        <v>0</v>
      </c>
      <c r="BE360">
        <v>0</v>
      </c>
      <c r="BF360">
        <v>0</v>
      </c>
      <c r="BG360">
        <v>0</v>
      </c>
      <c r="BI360" s="4"/>
      <c r="BT360" s="11"/>
    </row>
    <row r="361" spans="1:72" customFormat="1">
      <c r="A361" s="16">
        <v>51163</v>
      </c>
      <c r="B361" t="s">
        <v>120</v>
      </c>
      <c r="C361" s="16" t="s">
        <v>64</v>
      </c>
      <c r="D361">
        <v>119544.154029846</v>
      </c>
      <c r="E361">
        <v>13985.95680141449</v>
      </c>
      <c r="F361">
        <v>543.38021735055395</v>
      </c>
      <c r="G361">
        <v>0</v>
      </c>
      <c r="H361">
        <v>0</v>
      </c>
      <c r="I361">
        <v>0</v>
      </c>
      <c r="J361">
        <v>0</v>
      </c>
      <c r="K361">
        <v>829.76340484619197</v>
      </c>
      <c r="L361">
        <v>748822.9749794004</v>
      </c>
      <c r="M361">
        <v>338307.9140625</v>
      </c>
      <c r="N361">
        <v>3390.0539722442613</v>
      </c>
      <c r="O361">
        <v>34576.275296568798</v>
      </c>
      <c r="P361">
        <v>44398.333396911701</v>
      </c>
      <c r="Q361">
        <v>734.13937256857798</v>
      </c>
      <c r="R361">
        <v>212093.03296279901</v>
      </c>
      <c r="S361">
        <v>125.17253303527799</v>
      </c>
      <c r="T361">
        <v>26298.872912645322</v>
      </c>
      <c r="U361">
        <v>0</v>
      </c>
      <c r="V361">
        <v>0</v>
      </c>
      <c r="X361" s="2"/>
      <c r="AJ361" s="4"/>
      <c r="AK361" s="2"/>
      <c r="AL361" s="16">
        <v>51163</v>
      </c>
      <c r="AM361" t="s">
        <v>120</v>
      </c>
      <c r="AN361" s="16" t="s">
        <v>64</v>
      </c>
      <c r="AO361">
        <v>19399.4297485352</v>
      </c>
      <c r="AP361">
        <v>4267.5375537872296</v>
      </c>
      <c r="AQ361">
        <v>47311.132324218801</v>
      </c>
      <c r="AR361">
        <v>0</v>
      </c>
      <c r="AS361">
        <v>0</v>
      </c>
      <c r="AT361">
        <v>0</v>
      </c>
      <c r="AU361">
        <v>0</v>
      </c>
      <c r="AV361">
        <v>187.371170043945</v>
      </c>
      <c r="AW361">
        <v>128371.1205749512</v>
      </c>
      <c r="AX361">
        <v>0</v>
      </c>
      <c r="AY361">
        <v>1368.543384075165</v>
      </c>
      <c r="AZ361">
        <v>11599.646455764771</v>
      </c>
      <c r="BA361">
        <v>22551.398300170898</v>
      </c>
      <c r="BB361">
        <v>4241.6691843271301</v>
      </c>
      <c r="BC361">
        <v>40009.217403411902</v>
      </c>
      <c r="BD361">
        <v>7771.1865234375</v>
      </c>
      <c r="BE361">
        <v>8801.3274986743891</v>
      </c>
      <c r="BF361">
        <v>0</v>
      </c>
      <c r="BG361">
        <v>0</v>
      </c>
      <c r="BI361" s="4"/>
      <c r="BT361" s="11"/>
    </row>
    <row r="362" spans="1:72" customFormat="1">
      <c r="A362" s="16">
        <v>51165</v>
      </c>
      <c r="B362" t="s">
        <v>121</v>
      </c>
      <c r="C362" s="16" t="s">
        <v>64</v>
      </c>
      <c r="D362">
        <v>1050264.15580273</v>
      </c>
      <c r="E362">
        <v>1073541.526798249</v>
      </c>
      <c r="F362">
        <v>50339.653144240401</v>
      </c>
      <c r="G362">
        <v>0</v>
      </c>
      <c r="H362">
        <v>0</v>
      </c>
      <c r="I362">
        <v>0</v>
      </c>
      <c r="J362">
        <v>0</v>
      </c>
      <c r="K362">
        <v>28503.8291015625</v>
      </c>
      <c r="L362">
        <v>3867285.4611816402</v>
      </c>
      <c r="M362">
        <v>2939403.0625</v>
      </c>
      <c r="N362">
        <v>15180.907135128988</v>
      </c>
      <c r="O362">
        <v>299477.90470600117</v>
      </c>
      <c r="P362">
        <v>516021.88623046898</v>
      </c>
      <c r="Q362">
        <v>159314.23327565199</v>
      </c>
      <c r="R362">
        <v>2138239.9753418001</v>
      </c>
      <c r="S362">
        <v>35476.3193359375</v>
      </c>
      <c r="T362">
        <v>1920070.127685545</v>
      </c>
      <c r="U362">
        <v>0</v>
      </c>
      <c r="V362">
        <v>0</v>
      </c>
      <c r="X362" s="2"/>
      <c r="AJ362" s="4"/>
      <c r="AK362" s="2"/>
      <c r="AL362" s="16">
        <v>51165</v>
      </c>
      <c r="AM362" t="s">
        <v>121</v>
      </c>
      <c r="AN362" s="16" t="s">
        <v>64</v>
      </c>
      <c r="AO362">
        <v>118232.092998505</v>
      </c>
      <c r="AP362">
        <v>441871.73912048299</v>
      </c>
      <c r="AQ362">
        <v>162332.47818726301</v>
      </c>
      <c r="AR362">
        <v>0</v>
      </c>
      <c r="AS362">
        <v>0</v>
      </c>
      <c r="AT362">
        <v>0</v>
      </c>
      <c r="AU362">
        <v>0</v>
      </c>
      <c r="AV362">
        <v>13503.595214843799</v>
      </c>
      <c r="AW362">
        <v>1866258.1911621075</v>
      </c>
      <c r="AX362">
        <v>1392532.5390625</v>
      </c>
      <c r="AY362">
        <v>3081.3795840740217</v>
      </c>
      <c r="AZ362">
        <v>140645.71557807934</v>
      </c>
      <c r="BA362">
        <v>250393.16357421924</v>
      </c>
      <c r="BB362">
        <v>90329.385361671404</v>
      </c>
      <c r="BC362">
        <v>283849.54443359398</v>
      </c>
      <c r="BD362">
        <v>73123.796875</v>
      </c>
      <c r="BE362">
        <v>626055.84155273403</v>
      </c>
      <c r="BF362">
        <v>0</v>
      </c>
      <c r="BG362">
        <v>0</v>
      </c>
      <c r="BI362" s="4"/>
      <c r="BT362" s="11"/>
    </row>
    <row r="363" spans="1:72" customFormat="1">
      <c r="A363" s="16">
        <v>51171</v>
      </c>
      <c r="B363" t="s">
        <v>122</v>
      </c>
      <c r="C363" s="16" t="s">
        <v>64</v>
      </c>
      <c r="D363">
        <v>944741.703125</v>
      </c>
      <c r="E363">
        <v>372557.701171875</v>
      </c>
      <c r="F363">
        <v>4220.4041655808696</v>
      </c>
      <c r="G363">
        <v>0</v>
      </c>
      <c r="H363">
        <v>0</v>
      </c>
      <c r="I363">
        <v>0</v>
      </c>
      <c r="J363">
        <v>0</v>
      </c>
      <c r="K363">
        <v>4748.8043212890598</v>
      </c>
      <c r="L363">
        <v>874122.70068359398</v>
      </c>
      <c r="M363">
        <v>615261.23046875</v>
      </c>
      <c r="N363">
        <v>12390.390569686913</v>
      </c>
      <c r="O363">
        <v>21665.428415775299</v>
      </c>
      <c r="P363">
        <v>146497.756652832</v>
      </c>
      <c r="Q363">
        <v>0</v>
      </c>
      <c r="R363">
        <v>427200.10498046898</v>
      </c>
      <c r="S363">
        <v>5461.5330810546902</v>
      </c>
      <c r="T363">
        <v>176370.49105834961</v>
      </c>
      <c r="U363">
        <v>0</v>
      </c>
      <c r="V363">
        <v>0</v>
      </c>
      <c r="X363" s="2"/>
      <c r="AJ363" s="4"/>
      <c r="AK363" s="2"/>
      <c r="AL363" s="16">
        <v>51171</v>
      </c>
      <c r="AM363" t="s">
        <v>122</v>
      </c>
      <c r="AN363" s="16" t="s">
        <v>64</v>
      </c>
      <c r="AO363">
        <v>102062.15625</v>
      </c>
      <c r="AP363">
        <v>131151.56640625</v>
      </c>
      <c r="AQ363">
        <v>44099.30834067618</v>
      </c>
      <c r="AR363">
        <v>0</v>
      </c>
      <c r="AS363">
        <v>0</v>
      </c>
      <c r="AT363">
        <v>0</v>
      </c>
      <c r="AU363">
        <v>0</v>
      </c>
      <c r="AV363">
        <v>2214.2765502929701</v>
      </c>
      <c r="AW363">
        <v>431683.21539306641</v>
      </c>
      <c r="AX363">
        <v>286884.544921875</v>
      </c>
      <c r="AY363">
        <v>2151.8780474662772</v>
      </c>
      <c r="AZ363">
        <v>9507.9777407646197</v>
      </c>
      <c r="BA363">
        <v>81819.139678955107</v>
      </c>
      <c r="BB363">
        <v>0</v>
      </c>
      <c r="BC363">
        <v>54434.750122070298</v>
      </c>
      <c r="BD363">
        <v>43348.135803222656</v>
      </c>
      <c r="BE363">
        <v>41668.2040405273</v>
      </c>
      <c r="BF363">
        <v>0</v>
      </c>
      <c r="BG363">
        <v>0</v>
      </c>
      <c r="BI363" s="4"/>
      <c r="BT363" s="11"/>
    </row>
    <row r="364" spans="1:72" customFormat="1">
      <c r="A364" s="16">
        <v>51177</v>
      </c>
      <c r="B364" t="s">
        <v>123</v>
      </c>
      <c r="C364" s="16" t="s">
        <v>64</v>
      </c>
      <c r="D364">
        <v>335596.201171875</v>
      </c>
      <c r="E364">
        <v>71039.227050781294</v>
      </c>
      <c r="F364">
        <v>916.41525539216718</v>
      </c>
      <c r="G364">
        <v>0</v>
      </c>
      <c r="H364">
        <v>0</v>
      </c>
      <c r="I364">
        <v>0</v>
      </c>
      <c r="J364">
        <v>0</v>
      </c>
      <c r="K364">
        <v>95.816555023193402</v>
      </c>
      <c r="L364">
        <v>364640.55307303352</v>
      </c>
      <c r="M364">
        <v>120530.9866714478</v>
      </c>
      <c r="N364">
        <v>4472.2814370989781</v>
      </c>
      <c r="O364">
        <v>14229.4198608398</v>
      </c>
      <c r="P364">
        <v>51823.3545532227</v>
      </c>
      <c r="Q364">
        <v>78997.247670471697</v>
      </c>
      <c r="R364">
        <v>135749.33862304699</v>
      </c>
      <c r="S364">
        <v>7229.9488339424106</v>
      </c>
      <c r="T364">
        <v>30469.334640502941</v>
      </c>
      <c r="U364">
        <v>0</v>
      </c>
      <c r="V364">
        <v>0</v>
      </c>
      <c r="X364" s="2"/>
      <c r="AJ364" s="4"/>
      <c r="AK364" s="2"/>
      <c r="AL364" s="16">
        <v>51177</v>
      </c>
      <c r="AM364" t="s">
        <v>123</v>
      </c>
      <c r="AN364" s="16" t="s">
        <v>64</v>
      </c>
      <c r="AO364">
        <v>37650.48828125</v>
      </c>
      <c r="AP364">
        <v>14978.00390625</v>
      </c>
      <c r="AQ364">
        <v>7489.1891166409505</v>
      </c>
      <c r="AR364">
        <v>0</v>
      </c>
      <c r="AS364">
        <v>0</v>
      </c>
      <c r="AT364">
        <v>0</v>
      </c>
      <c r="AU364">
        <v>0</v>
      </c>
      <c r="AV364">
        <v>11.961796283721901</v>
      </c>
      <c r="AW364">
        <v>77916.024640083298</v>
      </c>
      <c r="AX364">
        <v>30743.057128906301</v>
      </c>
      <c r="AY364">
        <v>708.31268346309628</v>
      </c>
      <c r="AZ364">
        <v>3373.15431213379</v>
      </c>
      <c r="BA364">
        <v>17779.686546325698</v>
      </c>
      <c r="BB364">
        <v>45508.353206634536</v>
      </c>
      <c r="BC364">
        <v>17963.233886718801</v>
      </c>
      <c r="BD364">
        <v>37895.014434814453</v>
      </c>
      <c r="BE364">
        <v>7146.0819549560492</v>
      </c>
      <c r="BF364">
        <v>0</v>
      </c>
      <c r="BG364">
        <v>0</v>
      </c>
      <c r="BI364" s="4"/>
      <c r="BT364" s="11"/>
    </row>
    <row r="365" spans="1:72" customFormat="1">
      <c r="A365" s="16">
        <v>51179</v>
      </c>
      <c r="B365" t="s">
        <v>124</v>
      </c>
      <c r="C365" s="16" t="s">
        <v>64</v>
      </c>
      <c r="D365">
        <v>198054.037109375</v>
      </c>
      <c r="E365">
        <v>21949.97967529298</v>
      </c>
      <c r="F365">
        <v>1393.7608602700514</v>
      </c>
      <c r="G365">
        <v>0</v>
      </c>
      <c r="H365">
        <v>0</v>
      </c>
      <c r="I365">
        <v>0</v>
      </c>
      <c r="J365">
        <v>0</v>
      </c>
      <c r="K365">
        <v>151.91029739379829</v>
      </c>
      <c r="L365">
        <v>160621.98927688639</v>
      </c>
      <c r="M365">
        <v>48475.1433258057</v>
      </c>
      <c r="N365">
        <v>10068.762441525225</v>
      </c>
      <c r="O365">
        <v>1774.79278856516</v>
      </c>
      <c r="P365">
        <v>13741.74679517744</v>
      </c>
      <c r="Q365">
        <v>0</v>
      </c>
      <c r="R365">
        <v>6928.474609375</v>
      </c>
      <c r="S365">
        <v>4536.4986839294461</v>
      </c>
      <c r="T365">
        <v>820.28434658050583</v>
      </c>
      <c r="U365">
        <v>0</v>
      </c>
      <c r="V365">
        <v>0</v>
      </c>
      <c r="X365" s="2"/>
      <c r="AJ365" s="4"/>
      <c r="AK365" s="2"/>
      <c r="AL365" s="16">
        <v>51179</v>
      </c>
      <c r="AM365" t="s">
        <v>124</v>
      </c>
      <c r="AN365" s="16" t="s">
        <v>64</v>
      </c>
      <c r="AO365">
        <v>23653.60546875</v>
      </c>
      <c r="AP365">
        <v>4885.0965576171902</v>
      </c>
      <c r="AQ365">
        <v>7617.3188668680359</v>
      </c>
      <c r="AR365">
        <v>0</v>
      </c>
      <c r="AS365">
        <v>0</v>
      </c>
      <c r="AT365">
        <v>0</v>
      </c>
      <c r="AU365">
        <v>0</v>
      </c>
      <c r="AV365">
        <v>15.154513835907</v>
      </c>
      <c r="AW365">
        <v>94016.27535629271</v>
      </c>
      <c r="AX365">
        <v>31009.176269531301</v>
      </c>
      <c r="AY365">
        <v>1821.4331709016151</v>
      </c>
      <c r="AZ365">
        <v>425.01671242713894</v>
      </c>
      <c r="BA365">
        <v>4039.2051553726201</v>
      </c>
      <c r="BB365">
        <v>0</v>
      </c>
      <c r="BC365">
        <v>975.988037109375</v>
      </c>
      <c r="BD365">
        <v>17873.347717285156</v>
      </c>
      <c r="BE365">
        <v>201.56735229492182</v>
      </c>
      <c r="BF365">
        <v>0</v>
      </c>
      <c r="BG365">
        <v>0</v>
      </c>
      <c r="BI365" s="4"/>
      <c r="BT365" s="11"/>
    </row>
    <row r="366" spans="1:72" customFormat="1">
      <c r="A366" s="16">
        <v>51181</v>
      </c>
      <c r="B366" t="s">
        <v>125</v>
      </c>
      <c r="C366" s="16" t="s">
        <v>64</v>
      </c>
      <c r="D366">
        <v>1057759.8354492199</v>
      </c>
      <c r="E366">
        <v>7619.2378113269797</v>
      </c>
      <c r="F366">
        <v>2.9876061027607669E-2</v>
      </c>
      <c r="G366">
        <v>0</v>
      </c>
      <c r="H366">
        <v>0</v>
      </c>
      <c r="I366">
        <v>0</v>
      </c>
      <c r="J366">
        <v>0</v>
      </c>
      <c r="K366">
        <v>279132.43385314901</v>
      </c>
      <c r="L366">
        <v>91364.284509658799</v>
      </c>
      <c r="M366">
        <v>46458.638748168953</v>
      </c>
      <c r="N366">
        <v>4044.0716401338568</v>
      </c>
      <c r="O366">
        <v>4922.8871231079065</v>
      </c>
      <c r="P366">
        <v>515476.67501735699</v>
      </c>
      <c r="Q366">
        <v>200427.98945707129</v>
      </c>
      <c r="R366">
        <v>258.086875915527</v>
      </c>
      <c r="S366">
        <v>37824.824630737297</v>
      </c>
      <c r="T366">
        <v>1.9997429400682489</v>
      </c>
      <c r="U366">
        <v>0</v>
      </c>
      <c r="V366">
        <v>0</v>
      </c>
      <c r="X366" s="2"/>
      <c r="AJ366" s="4"/>
      <c r="AK366" s="2"/>
      <c r="AL366" s="16">
        <v>51181</v>
      </c>
      <c r="AM366" t="s">
        <v>125</v>
      </c>
      <c r="AN366" s="16" t="s">
        <v>64</v>
      </c>
      <c r="AO366">
        <v>93766.801635742202</v>
      </c>
      <c r="AP366">
        <v>1248.6044344902029</v>
      </c>
      <c r="AQ366">
        <v>384.45583500969263</v>
      </c>
      <c r="AR366">
        <v>0</v>
      </c>
      <c r="AS366">
        <v>0</v>
      </c>
      <c r="AT366">
        <v>0</v>
      </c>
      <c r="AU366">
        <v>0</v>
      </c>
      <c r="AV366">
        <v>80557.654510498003</v>
      </c>
      <c r="AW366">
        <v>31495.96390533444</v>
      </c>
      <c r="AX366">
        <v>19141.91015625</v>
      </c>
      <c r="AY366">
        <v>624.02345740795101</v>
      </c>
      <c r="AZ366">
        <v>1463.119457244871</v>
      </c>
      <c r="BA366">
        <v>136317.78359174679</v>
      </c>
      <c r="BB366">
        <v>71102.440345704599</v>
      </c>
      <c r="BC366">
        <v>26.771675109863299</v>
      </c>
      <c r="BD366">
        <v>118106.88891601563</v>
      </c>
      <c r="BE366">
        <v>0.35649335384368896</v>
      </c>
      <c r="BF366">
        <v>0</v>
      </c>
      <c r="BG366">
        <v>0</v>
      </c>
      <c r="BI366" s="4"/>
      <c r="BT366" s="11"/>
    </row>
    <row r="367" spans="1:72" customFormat="1">
      <c r="A367" s="16">
        <v>51187</v>
      </c>
      <c r="B367" t="s">
        <v>126</v>
      </c>
      <c r="C367" s="16" t="s">
        <v>64</v>
      </c>
      <c r="D367">
        <v>15726.9865722656</v>
      </c>
      <c r="E367">
        <v>1173.266845703125</v>
      </c>
      <c r="F367">
        <v>0</v>
      </c>
      <c r="G367">
        <v>0</v>
      </c>
      <c r="H367">
        <v>0</v>
      </c>
      <c r="I367">
        <v>0</v>
      </c>
      <c r="J367">
        <v>0</v>
      </c>
      <c r="K367">
        <v>13352.177856445309</v>
      </c>
      <c r="L367">
        <v>262743.67418289202</v>
      </c>
      <c r="M367">
        <v>84969.811279296904</v>
      </c>
      <c r="N367">
        <v>3933.6783615723266</v>
      </c>
      <c r="O367">
        <v>9525.8864504098892</v>
      </c>
      <c r="P367">
        <v>8516.7084350585901</v>
      </c>
      <c r="Q367">
        <v>0</v>
      </c>
      <c r="R367">
        <v>16286.4035644531</v>
      </c>
      <c r="S367">
        <v>0</v>
      </c>
      <c r="T367">
        <v>1280.8216171264651</v>
      </c>
      <c r="U367">
        <v>0</v>
      </c>
      <c r="V367">
        <v>0</v>
      </c>
      <c r="X367" s="2"/>
      <c r="AJ367" s="4"/>
      <c r="AK367" s="2"/>
      <c r="AL367" s="16">
        <v>51187</v>
      </c>
      <c r="AM367" t="s">
        <v>126</v>
      </c>
      <c r="AN367" s="16" t="s">
        <v>64</v>
      </c>
      <c r="AO367">
        <v>2622.49462890625</v>
      </c>
      <c r="AP367">
        <v>370.08986663818399</v>
      </c>
      <c r="AQ367">
        <v>10555.370819091801</v>
      </c>
      <c r="AR367">
        <v>0</v>
      </c>
      <c r="AS367">
        <v>0</v>
      </c>
      <c r="AT367">
        <v>0</v>
      </c>
      <c r="AU367">
        <v>0</v>
      </c>
      <c r="AV367">
        <v>3181.6214599609398</v>
      </c>
      <c r="AW367">
        <v>48675.283178329395</v>
      </c>
      <c r="AX367">
        <v>5399.0943603515598</v>
      </c>
      <c r="AY367">
        <v>1094.6116389781232</v>
      </c>
      <c r="AZ367">
        <v>3508.57221981883</v>
      </c>
      <c r="BA367">
        <v>3765.0851440429697</v>
      </c>
      <c r="BB367">
        <v>0</v>
      </c>
      <c r="BC367">
        <v>3203.22485351563</v>
      </c>
      <c r="BD367">
        <v>1538.86779785156</v>
      </c>
      <c r="BE367">
        <v>452.04325485229498</v>
      </c>
      <c r="BF367">
        <v>0</v>
      </c>
      <c r="BG367">
        <v>0</v>
      </c>
      <c r="BI367" s="4"/>
      <c r="BT367" s="11"/>
    </row>
    <row r="368" spans="1:72" customFormat="1">
      <c r="A368" s="16">
        <v>51193</v>
      </c>
      <c r="B368" t="s">
        <v>127</v>
      </c>
      <c r="C368" s="16" t="s">
        <v>64</v>
      </c>
      <c r="D368">
        <v>2499100.4374237098</v>
      </c>
      <c r="E368">
        <v>88975.709361970366</v>
      </c>
      <c r="F368">
        <v>170.9112964317321</v>
      </c>
      <c r="G368">
        <v>0</v>
      </c>
      <c r="H368">
        <v>0</v>
      </c>
      <c r="I368">
        <v>0</v>
      </c>
      <c r="J368">
        <v>0</v>
      </c>
      <c r="K368">
        <v>73966.484375</v>
      </c>
      <c r="L368">
        <v>39165.187542200103</v>
      </c>
      <c r="M368">
        <v>23608.0346738398</v>
      </c>
      <c r="N368">
        <v>39811.226594716267</v>
      </c>
      <c r="O368">
        <v>37990.182004928618</v>
      </c>
      <c r="P368">
        <v>153316.36852073661</v>
      </c>
      <c r="Q368">
        <v>942176.47534823499</v>
      </c>
      <c r="R368">
        <v>32498.452636718801</v>
      </c>
      <c r="S368">
        <v>27183.703170776371</v>
      </c>
      <c r="T368">
        <v>1204.2777500152595</v>
      </c>
      <c r="U368">
        <v>0</v>
      </c>
      <c r="V368">
        <v>0</v>
      </c>
      <c r="X368" s="2"/>
      <c r="AJ368" s="4"/>
      <c r="AK368" s="2"/>
      <c r="AL368" s="16">
        <v>51193</v>
      </c>
      <c r="AM368" t="s">
        <v>127</v>
      </c>
      <c r="AN368" s="16" t="s">
        <v>64</v>
      </c>
      <c r="AO368">
        <v>228430.06463623</v>
      </c>
      <c r="AP368">
        <v>47508.309726595908</v>
      </c>
      <c r="AQ368">
        <v>1403.5382218100119</v>
      </c>
      <c r="AR368">
        <v>0</v>
      </c>
      <c r="AS368">
        <v>0</v>
      </c>
      <c r="AT368">
        <v>0</v>
      </c>
      <c r="AU368">
        <v>0</v>
      </c>
      <c r="AV368">
        <v>5017.4833374023501</v>
      </c>
      <c r="AW368">
        <v>59836.376552343398</v>
      </c>
      <c r="AX368">
        <v>50496.6376953125</v>
      </c>
      <c r="AY368">
        <v>6063.7789350897074</v>
      </c>
      <c r="AZ368">
        <v>7521.7733268737747</v>
      </c>
      <c r="BA368">
        <v>31984.200212478681</v>
      </c>
      <c r="BB368">
        <v>575847.60905838001</v>
      </c>
      <c r="BC368">
        <v>3501.47143554688</v>
      </c>
      <c r="BD368">
        <v>114528.71484375</v>
      </c>
      <c r="BE368">
        <v>428.68055438995361</v>
      </c>
      <c r="BF368">
        <v>0</v>
      </c>
      <c r="BG368">
        <v>0</v>
      </c>
      <c r="BI368" s="4"/>
      <c r="BT368" s="11"/>
    </row>
    <row r="369" spans="1:72" customFormat="1">
      <c r="A369" s="16">
        <v>51199</v>
      </c>
      <c r="B369" t="s">
        <v>128</v>
      </c>
      <c r="C369" s="16" t="s">
        <v>64</v>
      </c>
      <c r="D369">
        <v>0</v>
      </c>
      <c r="E369">
        <v>0</v>
      </c>
      <c r="F369">
        <v>0</v>
      </c>
      <c r="G369">
        <v>0</v>
      </c>
      <c r="H369">
        <v>0</v>
      </c>
      <c r="I369">
        <v>0</v>
      </c>
      <c r="J369">
        <v>0</v>
      </c>
      <c r="K369">
        <v>569.20129776000908</v>
      </c>
      <c r="L369">
        <v>3371.1955400817064</v>
      </c>
      <c r="M369">
        <v>5591.4043579101599</v>
      </c>
      <c r="N369">
        <v>2217.4642221527129</v>
      </c>
      <c r="O369">
        <v>1335.2943638998529</v>
      </c>
      <c r="P369">
        <v>0</v>
      </c>
      <c r="Q369">
        <v>0</v>
      </c>
      <c r="R369">
        <v>0</v>
      </c>
      <c r="S369">
        <v>2.7268234491348302</v>
      </c>
      <c r="T369">
        <v>0</v>
      </c>
      <c r="U369">
        <v>0</v>
      </c>
      <c r="V369">
        <v>0</v>
      </c>
      <c r="X369" s="2"/>
      <c r="AJ369" s="4"/>
      <c r="AK369" s="2"/>
      <c r="AL369" s="16">
        <v>51199</v>
      </c>
      <c r="AM369" t="s">
        <v>128</v>
      </c>
      <c r="AN369" s="16" t="s">
        <v>64</v>
      </c>
      <c r="AO369">
        <v>0</v>
      </c>
      <c r="AP369">
        <v>0</v>
      </c>
      <c r="AQ369">
        <v>0</v>
      </c>
      <c r="AR369">
        <v>0</v>
      </c>
      <c r="AS369">
        <v>0</v>
      </c>
      <c r="AT369">
        <v>0</v>
      </c>
      <c r="AU369">
        <v>0</v>
      </c>
      <c r="AV369">
        <v>113.98744964599599</v>
      </c>
      <c r="AW369">
        <v>658.52361065149307</v>
      </c>
      <c r="AX369">
        <v>829.97916412353504</v>
      </c>
      <c r="AY369">
        <v>701.2972615025941</v>
      </c>
      <c r="AZ369">
        <v>430.82630366319796</v>
      </c>
      <c r="BA369">
        <v>0</v>
      </c>
      <c r="BB369">
        <v>0</v>
      </c>
      <c r="BC369">
        <v>0</v>
      </c>
      <c r="BD369">
        <v>11.130225181579601</v>
      </c>
      <c r="BE369">
        <v>0</v>
      </c>
      <c r="BF369">
        <v>0</v>
      </c>
      <c r="BG369">
        <v>0</v>
      </c>
      <c r="BI369" s="4"/>
      <c r="BT369" s="11"/>
    </row>
    <row r="370" spans="1:72" customFormat="1">
      <c r="A370" s="16">
        <v>51510</v>
      </c>
      <c r="B370" t="s">
        <v>129</v>
      </c>
      <c r="C370" s="16" t="s">
        <v>64</v>
      </c>
      <c r="D370">
        <v>0</v>
      </c>
      <c r="E370">
        <v>0</v>
      </c>
      <c r="F370">
        <v>0</v>
      </c>
      <c r="G370">
        <v>0</v>
      </c>
      <c r="H370">
        <v>0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X370" s="2"/>
      <c r="AJ370" s="4"/>
      <c r="AK370" s="2"/>
      <c r="AL370" s="16">
        <v>51510</v>
      </c>
      <c r="AM370" t="s">
        <v>129</v>
      </c>
      <c r="AN370" s="16" t="s">
        <v>64</v>
      </c>
      <c r="AO370">
        <v>0</v>
      </c>
      <c r="AP370">
        <v>0</v>
      </c>
      <c r="AQ370">
        <v>0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I370" s="4"/>
      <c r="BT370" s="11"/>
    </row>
    <row r="371" spans="1:72" customFormat="1">
      <c r="A371" s="16">
        <v>51530</v>
      </c>
      <c r="B371" t="s">
        <v>130</v>
      </c>
      <c r="C371" s="16" t="s">
        <v>64</v>
      </c>
      <c r="D371">
        <v>0</v>
      </c>
      <c r="E371">
        <v>0</v>
      </c>
      <c r="F371">
        <v>0</v>
      </c>
      <c r="G371">
        <v>0</v>
      </c>
      <c r="H371">
        <v>0</v>
      </c>
      <c r="I371">
        <v>0</v>
      </c>
      <c r="J371">
        <v>0</v>
      </c>
      <c r="K371">
        <v>0</v>
      </c>
      <c r="L371">
        <v>0</v>
      </c>
      <c r="M371">
        <v>0</v>
      </c>
      <c r="N371">
        <v>0</v>
      </c>
      <c r="O371">
        <v>0</v>
      </c>
      <c r="P371">
        <v>0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X371" s="2"/>
      <c r="AJ371" s="4"/>
      <c r="AK371" s="2"/>
      <c r="AL371" s="16">
        <v>51530</v>
      </c>
      <c r="AM371" t="s">
        <v>130</v>
      </c>
      <c r="AN371" s="16" t="s">
        <v>64</v>
      </c>
      <c r="AO371">
        <v>0</v>
      </c>
      <c r="AP371">
        <v>0</v>
      </c>
      <c r="AQ371">
        <v>0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I371" s="4"/>
      <c r="BT371" s="11"/>
    </row>
    <row r="372" spans="1:72" customFormat="1">
      <c r="A372" s="16">
        <v>51540</v>
      </c>
      <c r="B372" t="s">
        <v>131</v>
      </c>
      <c r="C372" s="16" t="s">
        <v>64</v>
      </c>
      <c r="D372">
        <v>0</v>
      </c>
      <c r="E372">
        <v>0</v>
      </c>
      <c r="F372">
        <v>0</v>
      </c>
      <c r="G372">
        <v>0</v>
      </c>
      <c r="H372">
        <v>0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X372" s="2"/>
      <c r="AJ372" s="4"/>
      <c r="AK372" s="2"/>
      <c r="AL372" s="16">
        <v>51540</v>
      </c>
      <c r="AM372" t="s">
        <v>131</v>
      </c>
      <c r="AN372" s="16" t="s">
        <v>64</v>
      </c>
      <c r="AO372">
        <v>0</v>
      </c>
      <c r="AP372">
        <v>0</v>
      </c>
      <c r="AQ372">
        <v>0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I372" s="4"/>
      <c r="BT372" s="11"/>
    </row>
    <row r="373" spans="1:72" customFormat="1">
      <c r="A373" s="16">
        <v>51550</v>
      </c>
      <c r="B373" t="s">
        <v>132</v>
      </c>
      <c r="C373" s="16" t="s">
        <v>64</v>
      </c>
      <c r="D373">
        <v>1424079.8359375</v>
      </c>
      <c r="E373">
        <v>125711.9526367193</v>
      </c>
      <c r="F373">
        <v>63.727523803710902</v>
      </c>
      <c r="G373">
        <v>0</v>
      </c>
      <c r="H373">
        <v>0</v>
      </c>
      <c r="I373">
        <v>0</v>
      </c>
      <c r="J373">
        <v>0</v>
      </c>
      <c r="K373">
        <v>53024.760086059541</v>
      </c>
      <c r="L373">
        <v>58064.209373474099</v>
      </c>
      <c r="M373">
        <v>25947.6970214844</v>
      </c>
      <c r="N373">
        <v>19352.575146138632</v>
      </c>
      <c r="O373">
        <v>43260.870315544365</v>
      </c>
      <c r="P373">
        <v>199375.58177471149</v>
      </c>
      <c r="Q373">
        <v>617333.95718765305</v>
      </c>
      <c r="R373">
        <v>1307.7292785644499</v>
      </c>
      <c r="S373">
        <v>80492.69921875</v>
      </c>
      <c r="T373">
        <v>124.3162693977357</v>
      </c>
      <c r="U373">
        <v>0</v>
      </c>
      <c r="V373">
        <v>0</v>
      </c>
      <c r="X373" s="2"/>
      <c r="AJ373" s="4"/>
      <c r="AK373" s="2"/>
      <c r="AL373" s="16">
        <v>51550</v>
      </c>
      <c r="AM373" t="s">
        <v>132</v>
      </c>
      <c r="AN373" s="16" t="s">
        <v>64</v>
      </c>
      <c r="AO373">
        <v>94940.4296875</v>
      </c>
      <c r="AP373">
        <v>15473.220703125049</v>
      </c>
      <c r="AQ373">
        <v>189.26063537597699</v>
      </c>
      <c r="AR373">
        <v>0</v>
      </c>
      <c r="AS373">
        <v>0</v>
      </c>
      <c r="AT373">
        <v>0</v>
      </c>
      <c r="AU373">
        <v>0</v>
      </c>
      <c r="AV373">
        <v>11213.57060241699</v>
      </c>
      <c r="AW373">
        <v>0</v>
      </c>
      <c r="AX373">
        <v>0</v>
      </c>
      <c r="AY373">
        <v>2319.9534097313926</v>
      </c>
      <c r="AZ373">
        <v>5746.4820316918203</v>
      </c>
      <c r="BA373">
        <v>36488.524900913297</v>
      </c>
      <c r="BB373">
        <v>165953.774402618</v>
      </c>
      <c r="BC373">
        <v>102.831924438477</v>
      </c>
      <c r="BD373">
        <v>197216.6875</v>
      </c>
      <c r="BE373">
        <v>16.759374380111687</v>
      </c>
      <c r="BF373">
        <v>0</v>
      </c>
      <c r="BG373">
        <v>0</v>
      </c>
      <c r="BI373" s="4"/>
      <c r="BT373" s="11"/>
    </row>
    <row r="374" spans="1:72" customFormat="1">
      <c r="A374" s="16">
        <v>51570</v>
      </c>
      <c r="B374" t="s">
        <v>133</v>
      </c>
      <c r="C374" s="16" t="s">
        <v>64</v>
      </c>
      <c r="D374">
        <v>0</v>
      </c>
      <c r="E374">
        <v>0</v>
      </c>
      <c r="F374">
        <v>0</v>
      </c>
      <c r="G374">
        <v>0</v>
      </c>
      <c r="H374">
        <v>0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X374" s="2"/>
      <c r="AJ374" s="4"/>
      <c r="AK374" s="2"/>
      <c r="AL374" s="16">
        <v>51570</v>
      </c>
      <c r="AM374" t="s">
        <v>133</v>
      </c>
      <c r="AN374" s="16" t="s">
        <v>64</v>
      </c>
      <c r="AO374">
        <v>0</v>
      </c>
      <c r="AP374">
        <v>0</v>
      </c>
      <c r="AQ374">
        <v>0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I374" s="4"/>
      <c r="BT374" s="11"/>
    </row>
    <row r="375" spans="1:72" customFormat="1">
      <c r="A375" s="16">
        <v>51580</v>
      </c>
      <c r="B375" t="s">
        <v>134</v>
      </c>
      <c r="C375" s="16" t="s">
        <v>64</v>
      </c>
      <c r="D375">
        <v>0</v>
      </c>
      <c r="E375">
        <v>0</v>
      </c>
      <c r="F375">
        <v>0</v>
      </c>
      <c r="G375">
        <v>0</v>
      </c>
      <c r="H375">
        <v>0</v>
      </c>
      <c r="I375">
        <v>0</v>
      </c>
      <c r="J375">
        <v>0</v>
      </c>
      <c r="K375">
        <v>0</v>
      </c>
      <c r="L375">
        <v>0</v>
      </c>
      <c r="M375">
        <v>0</v>
      </c>
      <c r="N375">
        <v>0</v>
      </c>
      <c r="O375">
        <v>0</v>
      </c>
      <c r="P375">
        <v>0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X375" s="2"/>
      <c r="AJ375" s="4"/>
      <c r="AK375" s="2"/>
      <c r="AL375" s="16">
        <v>51580</v>
      </c>
      <c r="AM375" t="s">
        <v>134</v>
      </c>
      <c r="AN375" s="16" t="s">
        <v>64</v>
      </c>
      <c r="AO375">
        <v>0</v>
      </c>
      <c r="AP375">
        <v>0</v>
      </c>
      <c r="AQ375">
        <v>0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I375" s="4"/>
      <c r="BT375" s="11"/>
    </row>
    <row r="376" spans="1:72" customFormat="1">
      <c r="A376" s="16">
        <v>51600</v>
      </c>
      <c r="B376" t="s">
        <v>135</v>
      </c>
      <c r="C376" s="16" t="s">
        <v>64</v>
      </c>
      <c r="D376">
        <v>0</v>
      </c>
      <c r="E376">
        <v>0</v>
      </c>
      <c r="F376">
        <v>0</v>
      </c>
      <c r="G376">
        <v>0</v>
      </c>
      <c r="H376">
        <v>0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X376" s="2"/>
      <c r="AJ376" s="4"/>
      <c r="AK376" s="2"/>
      <c r="AL376" s="16">
        <v>51600</v>
      </c>
      <c r="AM376" t="s">
        <v>135</v>
      </c>
      <c r="AN376" s="16" t="s">
        <v>64</v>
      </c>
      <c r="AO376">
        <v>0</v>
      </c>
      <c r="AP376">
        <v>0</v>
      </c>
      <c r="AQ376">
        <v>0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I376" s="4"/>
      <c r="BT376" s="11"/>
    </row>
    <row r="377" spans="1:72" customFormat="1">
      <c r="A377" s="16">
        <v>51610</v>
      </c>
      <c r="B377" t="s">
        <v>136</v>
      </c>
      <c r="C377" s="16" t="s">
        <v>64</v>
      </c>
      <c r="D377">
        <v>0</v>
      </c>
      <c r="E377">
        <v>0</v>
      </c>
      <c r="F377">
        <v>0</v>
      </c>
      <c r="G377">
        <v>0</v>
      </c>
      <c r="H377">
        <v>0</v>
      </c>
      <c r="I377">
        <v>0</v>
      </c>
      <c r="J377">
        <v>0</v>
      </c>
      <c r="K377">
        <v>0</v>
      </c>
      <c r="L377">
        <v>0</v>
      </c>
      <c r="M377">
        <v>0</v>
      </c>
      <c r="N377">
        <v>0</v>
      </c>
      <c r="O377">
        <v>0</v>
      </c>
      <c r="P377">
        <v>0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X377" s="2"/>
      <c r="AJ377" s="4"/>
      <c r="AK377" s="2"/>
      <c r="AL377" s="16">
        <v>51610</v>
      </c>
      <c r="AM377" t="s">
        <v>136</v>
      </c>
      <c r="AN377" s="16" t="s">
        <v>64</v>
      </c>
      <c r="AO377">
        <v>0</v>
      </c>
      <c r="AP377">
        <v>0</v>
      </c>
      <c r="AQ377">
        <v>0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I377" s="4"/>
      <c r="BT377" s="11"/>
    </row>
    <row r="378" spans="1:72" customFormat="1">
      <c r="A378" s="16">
        <v>51630</v>
      </c>
      <c r="B378" t="s">
        <v>137</v>
      </c>
      <c r="C378" s="16" t="s">
        <v>64</v>
      </c>
      <c r="D378">
        <v>0</v>
      </c>
      <c r="E378">
        <v>0</v>
      </c>
      <c r="F378">
        <v>0</v>
      </c>
      <c r="G378">
        <v>0</v>
      </c>
      <c r="H378">
        <v>0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X378" s="2"/>
      <c r="AJ378" s="4"/>
      <c r="AK378" s="2"/>
      <c r="AL378" s="16">
        <v>51630</v>
      </c>
      <c r="AM378" t="s">
        <v>137</v>
      </c>
      <c r="AN378" s="16" t="s">
        <v>64</v>
      </c>
      <c r="AO378">
        <v>0</v>
      </c>
      <c r="AP378">
        <v>0</v>
      </c>
      <c r="AQ378">
        <v>0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I378" s="4"/>
      <c r="BT378" s="11"/>
    </row>
    <row r="379" spans="1:72" customFormat="1">
      <c r="A379" s="16">
        <v>51650</v>
      </c>
      <c r="B379" t="s">
        <v>138</v>
      </c>
      <c r="C379" s="16" t="s">
        <v>64</v>
      </c>
      <c r="D379">
        <v>0</v>
      </c>
      <c r="E379">
        <v>0</v>
      </c>
      <c r="F379">
        <v>0</v>
      </c>
      <c r="G379">
        <v>0</v>
      </c>
      <c r="H379">
        <v>0</v>
      </c>
      <c r="I379">
        <v>0</v>
      </c>
      <c r="J379">
        <v>0</v>
      </c>
      <c r="K379">
        <v>0</v>
      </c>
      <c r="L379">
        <v>0</v>
      </c>
      <c r="M379">
        <v>0</v>
      </c>
      <c r="N379">
        <v>0</v>
      </c>
      <c r="O379">
        <v>0</v>
      </c>
      <c r="P379">
        <v>0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X379" s="2"/>
      <c r="AJ379" s="4"/>
      <c r="AK379" s="2"/>
      <c r="AL379" s="16">
        <v>51650</v>
      </c>
      <c r="AM379" t="s">
        <v>138</v>
      </c>
      <c r="AN379" s="16" t="s">
        <v>64</v>
      </c>
      <c r="AO379">
        <v>0</v>
      </c>
      <c r="AP379">
        <v>0</v>
      </c>
      <c r="AQ379">
        <v>0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I379" s="4"/>
      <c r="BT379" s="11"/>
    </row>
    <row r="380" spans="1:72" customFormat="1">
      <c r="A380" s="16">
        <v>51660</v>
      </c>
      <c r="B380" t="s">
        <v>139</v>
      </c>
      <c r="C380" s="16" t="s">
        <v>64</v>
      </c>
      <c r="D380">
        <v>0</v>
      </c>
      <c r="E380">
        <v>0</v>
      </c>
      <c r="F380">
        <v>0</v>
      </c>
      <c r="G380">
        <v>0</v>
      </c>
      <c r="H380">
        <v>0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X380" s="2"/>
      <c r="AJ380" s="4"/>
      <c r="AK380" s="2"/>
      <c r="AL380" s="16">
        <v>51660</v>
      </c>
      <c r="AM380" t="s">
        <v>139</v>
      </c>
      <c r="AN380" s="16" t="s">
        <v>64</v>
      </c>
      <c r="AO380">
        <v>0</v>
      </c>
      <c r="AP380">
        <v>0</v>
      </c>
      <c r="AQ380">
        <v>0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I380" s="4"/>
      <c r="BT380" s="11"/>
    </row>
    <row r="381" spans="1:72" customFormat="1">
      <c r="A381" s="16">
        <v>51670</v>
      </c>
      <c r="B381" t="s">
        <v>140</v>
      </c>
      <c r="C381" s="16" t="s">
        <v>64</v>
      </c>
      <c r="D381">
        <v>0</v>
      </c>
      <c r="E381">
        <v>0</v>
      </c>
      <c r="F381">
        <v>0</v>
      </c>
      <c r="G381">
        <v>0</v>
      </c>
      <c r="H381">
        <v>0</v>
      </c>
      <c r="I381">
        <v>0</v>
      </c>
      <c r="J381">
        <v>0</v>
      </c>
      <c r="K381">
        <v>0</v>
      </c>
      <c r="L381">
        <v>0</v>
      </c>
      <c r="M381">
        <v>0</v>
      </c>
      <c r="N381">
        <v>0</v>
      </c>
      <c r="O381">
        <v>0</v>
      </c>
      <c r="P381">
        <v>0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X381" s="2"/>
      <c r="AJ381" s="4"/>
      <c r="AK381" s="2"/>
      <c r="AL381" s="16">
        <v>51670</v>
      </c>
      <c r="AM381" t="s">
        <v>140</v>
      </c>
      <c r="AN381" s="16" t="s">
        <v>64</v>
      </c>
      <c r="AO381">
        <v>0</v>
      </c>
      <c r="AP381">
        <v>0</v>
      </c>
      <c r="AQ381">
        <v>0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I381" s="4"/>
      <c r="BT381" s="11"/>
    </row>
    <row r="382" spans="1:72" customFormat="1">
      <c r="A382" s="16">
        <v>51678</v>
      </c>
      <c r="B382" t="s">
        <v>141</v>
      </c>
      <c r="C382" s="16" t="s">
        <v>64</v>
      </c>
      <c r="D382">
        <v>0</v>
      </c>
      <c r="E382">
        <v>0</v>
      </c>
      <c r="F382">
        <v>0</v>
      </c>
      <c r="G382">
        <v>0</v>
      </c>
      <c r="H382">
        <v>0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X382" s="2"/>
      <c r="AJ382" s="4"/>
      <c r="AK382" s="2"/>
      <c r="AL382" s="16">
        <v>51678</v>
      </c>
      <c r="AM382" t="s">
        <v>141</v>
      </c>
      <c r="AN382" s="16" t="s">
        <v>64</v>
      </c>
      <c r="AO382">
        <v>0</v>
      </c>
      <c r="AP382">
        <v>0</v>
      </c>
      <c r="AQ382">
        <v>0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I382" s="4"/>
      <c r="BT382" s="11"/>
    </row>
    <row r="383" spans="1:72" customFormat="1">
      <c r="A383" s="16">
        <v>51680</v>
      </c>
      <c r="B383" t="s">
        <v>142</v>
      </c>
      <c r="C383" s="16" t="s">
        <v>64</v>
      </c>
      <c r="D383">
        <v>0</v>
      </c>
      <c r="E383">
        <v>0</v>
      </c>
      <c r="F383">
        <v>0</v>
      </c>
      <c r="G383">
        <v>0</v>
      </c>
      <c r="H383">
        <v>0</v>
      </c>
      <c r="I383">
        <v>0</v>
      </c>
      <c r="J383">
        <v>0</v>
      </c>
      <c r="K383">
        <v>0</v>
      </c>
      <c r="L383">
        <v>0</v>
      </c>
      <c r="M383">
        <v>0</v>
      </c>
      <c r="N383">
        <v>0</v>
      </c>
      <c r="O383">
        <v>0</v>
      </c>
      <c r="P383">
        <v>0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X383" s="2"/>
      <c r="AJ383" s="4"/>
      <c r="AK383" s="2"/>
      <c r="AL383" s="16">
        <v>51680</v>
      </c>
      <c r="AM383" t="s">
        <v>142</v>
      </c>
      <c r="AN383" s="16" t="s">
        <v>64</v>
      </c>
      <c r="AO383">
        <v>0</v>
      </c>
      <c r="AP383">
        <v>0</v>
      </c>
      <c r="AQ383">
        <v>0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I383" s="4"/>
      <c r="BT383" s="11"/>
    </row>
    <row r="384" spans="1:72" customFormat="1">
      <c r="A384" s="16">
        <v>51683</v>
      </c>
      <c r="B384" t="s">
        <v>143</v>
      </c>
      <c r="C384" s="16" t="s">
        <v>64</v>
      </c>
      <c r="D384">
        <v>0</v>
      </c>
      <c r="E384">
        <v>0</v>
      </c>
      <c r="F384">
        <v>0</v>
      </c>
      <c r="G384">
        <v>0</v>
      </c>
      <c r="H384">
        <v>0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X384" s="2"/>
      <c r="AJ384" s="4"/>
      <c r="AK384" s="2"/>
      <c r="AL384" s="16">
        <v>51683</v>
      </c>
      <c r="AM384" t="s">
        <v>143</v>
      </c>
      <c r="AN384" s="16" t="s">
        <v>64</v>
      </c>
      <c r="AO384">
        <v>0</v>
      </c>
      <c r="AP384">
        <v>0</v>
      </c>
      <c r="AQ384">
        <v>0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I384" s="4"/>
      <c r="BT384" s="11"/>
    </row>
    <row r="385" spans="1:72" customFormat="1">
      <c r="A385" s="16">
        <v>51685</v>
      </c>
      <c r="B385" t="s">
        <v>144</v>
      </c>
      <c r="C385" s="16" t="s">
        <v>64</v>
      </c>
      <c r="D385">
        <v>0</v>
      </c>
      <c r="E385">
        <v>0</v>
      </c>
      <c r="F385">
        <v>0</v>
      </c>
      <c r="G385">
        <v>0</v>
      </c>
      <c r="H385">
        <v>0</v>
      </c>
      <c r="I385">
        <v>0</v>
      </c>
      <c r="J385">
        <v>0</v>
      </c>
      <c r="K385">
        <v>0</v>
      </c>
      <c r="L385">
        <v>0</v>
      </c>
      <c r="M385">
        <v>0</v>
      </c>
      <c r="N385">
        <v>0</v>
      </c>
      <c r="O385">
        <v>0</v>
      </c>
      <c r="P385">
        <v>0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X385" s="2"/>
      <c r="AJ385" s="4"/>
      <c r="AK385" s="2"/>
      <c r="AL385" s="16">
        <v>51685</v>
      </c>
      <c r="AM385" t="s">
        <v>144</v>
      </c>
      <c r="AN385" s="16" t="s">
        <v>64</v>
      </c>
      <c r="AO385">
        <v>0</v>
      </c>
      <c r="AP385">
        <v>0</v>
      </c>
      <c r="AQ385">
        <v>0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I385" s="4"/>
      <c r="BT385" s="11"/>
    </row>
    <row r="386" spans="1:72" customFormat="1">
      <c r="A386" s="16">
        <v>51700</v>
      </c>
      <c r="B386" t="s">
        <v>145</v>
      </c>
      <c r="C386" s="16" t="s">
        <v>64</v>
      </c>
      <c r="D386">
        <v>0</v>
      </c>
      <c r="E386">
        <v>0</v>
      </c>
      <c r="F386">
        <v>0</v>
      </c>
      <c r="G386">
        <v>0</v>
      </c>
      <c r="H386">
        <v>0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X386" s="2"/>
      <c r="AJ386" s="4"/>
      <c r="AK386" s="2"/>
      <c r="AL386" s="16">
        <v>51700</v>
      </c>
      <c r="AM386" t="s">
        <v>145</v>
      </c>
      <c r="AN386" s="16" t="s">
        <v>64</v>
      </c>
      <c r="AO386">
        <v>0</v>
      </c>
      <c r="AP386">
        <v>0</v>
      </c>
      <c r="AQ386">
        <v>0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I386" s="4"/>
      <c r="BT386" s="11"/>
    </row>
    <row r="387" spans="1:72" customFormat="1">
      <c r="A387" s="16">
        <v>51710</v>
      </c>
      <c r="B387" t="s">
        <v>146</v>
      </c>
      <c r="C387" s="16" t="s">
        <v>64</v>
      </c>
      <c r="D387">
        <v>0</v>
      </c>
      <c r="E387">
        <v>0</v>
      </c>
      <c r="F387">
        <v>0</v>
      </c>
      <c r="G387">
        <v>0</v>
      </c>
      <c r="H387">
        <v>0</v>
      </c>
      <c r="I387">
        <v>0</v>
      </c>
      <c r="J387">
        <v>0</v>
      </c>
      <c r="K387">
        <v>0</v>
      </c>
      <c r="L387">
        <v>0</v>
      </c>
      <c r="M387">
        <v>0</v>
      </c>
      <c r="N387">
        <v>0</v>
      </c>
      <c r="O387">
        <v>0</v>
      </c>
      <c r="P387">
        <v>0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X387" s="2"/>
      <c r="AJ387" s="4"/>
      <c r="AK387" s="2"/>
      <c r="AL387" s="16">
        <v>51710</v>
      </c>
      <c r="AM387" t="s">
        <v>146</v>
      </c>
      <c r="AN387" s="16" t="s">
        <v>64</v>
      </c>
      <c r="AO387">
        <v>0</v>
      </c>
      <c r="AP387">
        <v>0</v>
      </c>
      <c r="AQ387">
        <v>0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I387" s="4"/>
      <c r="BT387" s="11"/>
    </row>
    <row r="388" spans="1:72" customFormat="1">
      <c r="A388" s="16">
        <v>51730</v>
      </c>
      <c r="B388" t="s">
        <v>147</v>
      </c>
      <c r="C388" s="16" t="s">
        <v>64</v>
      </c>
      <c r="D388">
        <v>0</v>
      </c>
      <c r="E388">
        <v>0</v>
      </c>
      <c r="F388">
        <v>0</v>
      </c>
      <c r="G388">
        <v>0</v>
      </c>
      <c r="H388">
        <v>0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X388" s="2"/>
      <c r="AJ388" s="4"/>
      <c r="AK388" s="2"/>
      <c r="AL388" s="16">
        <v>51730</v>
      </c>
      <c r="AM388" t="s">
        <v>147</v>
      </c>
      <c r="AN388" s="16" t="s">
        <v>64</v>
      </c>
      <c r="AO388">
        <v>0</v>
      </c>
      <c r="AP388">
        <v>0</v>
      </c>
      <c r="AQ388">
        <v>0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I388" s="4"/>
      <c r="BT388" s="11"/>
    </row>
    <row r="389" spans="1:72" customFormat="1">
      <c r="A389" s="16">
        <v>51735</v>
      </c>
      <c r="B389" t="s">
        <v>148</v>
      </c>
      <c r="C389" s="16" t="s">
        <v>64</v>
      </c>
      <c r="D389">
        <v>0</v>
      </c>
      <c r="E389">
        <v>0</v>
      </c>
      <c r="F389">
        <v>0</v>
      </c>
      <c r="G389">
        <v>0</v>
      </c>
      <c r="H389">
        <v>0</v>
      </c>
      <c r="I389">
        <v>0</v>
      </c>
      <c r="J389">
        <v>0</v>
      </c>
      <c r="K389">
        <v>0</v>
      </c>
      <c r="L389">
        <v>0</v>
      </c>
      <c r="M389">
        <v>0</v>
      </c>
      <c r="N389">
        <v>0</v>
      </c>
      <c r="O389">
        <v>0</v>
      </c>
      <c r="P389">
        <v>0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X389" s="2"/>
      <c r="AJ389" s="4"/>
      <c r="AK389" s="2"/>
      <c r="AL389" s="16">
        <v>51735</v>
      </c>
      <c r="AM389" t="s">
        <v>148</v>
      </c>
      <c r="AN389" s="16" t="s">
        <v>64</v>
      </c>
      <c r="AO389">
        <v>0</v>
      </c>
      <c r="AP389">
        <v>0</v>
      </c>
      <c r="AQ389">
        <v>0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I389" s="4"/>
      <c r="BT389" s="11"/>
    </row>
    <row r="390" spans="1:72" customFormat="1">
      <c r="A390" s="16">
        <v>51740</v>
      </c>
      <c r="B390" t="s">
        <v>149</v>
      </c>
      <c r="C390" s="16" t="s">
        <v>64</v>
      </c>
      <c r="D390">
        <v>0</v>
      </c>
      <c r="E390">
        <v>0</v>
      </c>
      <c r="F390">
        <v>0</v>
      </c>
      <c r="G390">
        <v>0</v>
      </c>
      <c r="H390">
        <v>0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X390" s="2"/>
      <c r="AJ390" s="4"/>
      <c r="AK390" s="2"/>
      <c r="AL390" s="16">
        <v>51740</v>
      </c>
      <c r="AM390" t="s">
        <v>149</v>
      </c>
      <c r="AN390" s="16" t="s">
        <v>64</v>
      </c>
      <c r="AO390">
        <v>0</v>
      </c>
      <c r="AP390">
        <v>0</v>
      </c>
      <c r="AQ390">
        <v>0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I390" s="4"/>
      <c r="BT390" s="11"/>
    </row>
    <row r="391" spans="1:72" customFormat="1">
      <c r="A391" s="16">
        <v>51760</v>
      </c>
      <c r="B391" t="s">
        <v>150</v>
      </c>
      <c r="C391" s="16" t="s">
        <v>64</v>
      </c>
      <c r="D391">
        <v>0</v>
      </c>
      <c r="E391">
        <v>0</v>
      </c>
      <c r="F391">
        <v>0</v>
      </c>
      <c r="G391">
        <v>0</v>
      </c>
      <c r="H391">
        <v>0</v>
      </c>
      <c r="I391">
        <v>0</v>
      </c>
      <c r="J391">
        <v>0</v>
      </c>
      <c r="K391">
        <v>0</v>
      </c>
      <c r="L391">
        <v>0</v>
      </c>
      <c r="M391">
        <v>0</v>
      </c>
      <c r="N391">
        <v>0</v>
      </c>
      <c r="O391">
        <v>0</v>
      </c>
      <c r="P391">
        <v>0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X391" s="2"/>
      <c r="AJ391" s="4"/>
      <c r="AK391" s="2"/>
      <c r="AL391" s="16">
        <v>51760</v>
      </c>
      <c r="AM391" t="s">
        <v>150</v>
      </c>
      <c r="AN391" s="16" t="s">
        <v>64</v>
      </c>
      <c r="AO391">
        <v>0</v>
      </c>
      <c r="AP391">
        <v>0</v>
      </c>
      <c r="AQ391">
        <v>0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I391" s="4"/>
      <c r="BT391" s="11"/>
    </row>
    <row r="392" spans="1:72" customFormat="1">
      <c r="A392" s="16">
        <v>51790</v>
      </c>
      <c r="B392" t="s">
        <v>151</v>
      </c>
      <c r="C392" s="16" t="s">
        <v>64</v>
      </c>
      <c r="D392">
        <v>0</v>
      </c>
      <c r="E392">
        <v>0</v>
      </c>
      <c r="F392">
        <v>0</v>
      </c>
      <c r="G392">
        <v>0</v>
      </c>
      <c r="H392">
        <v>0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X392" s="2"/>
      <c r="AJ392" s="4"/>
      <c r="AK392" s="2"/>
      <c r="AL392" s="16">
        <v>51790</v>
      </c>
      <c r="AM392" t="s">
        <v>151</v>
      </c>
      <c r="AN392" s="16" t="s">
        <v>64</v>
      </c>
      <c r="AO392">
        <v>0</v>
      </c>
      <c r="AP392">
        <v>0</v>
      </c>
      <c r="AQ392">
        <v>0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0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I392" s="4"/>
      <c r="BT392" s="11"/>
    </row>
    <row r="393" spans="1:72" customFormat="1">
      <c r="A393" s="16">
        <v>51800</v>
      </c>
      <c r="B393" t="s">
        <v>152</v>
      </c>
      <c r="C393" s="16" t="s">
        <v>64</v>
      </c>
      <c r="D393">
        <v>1596662.1328125</v>
      </c>
      <c r="E393">
        <v>43081.813232421897</v>
      </c>
      <c r="F393">
        <v>1763.5068359375</v>
      </c>
      <c r="G393">
        <v>0</v>
      </c>
      <c r="H393">
        <v>0</v>
      </c>
      <c r="I393">
        <v>0</v>
      </c>
      <c r="J393">
        <v>0</v>
      </c>
      <c r="K393">
        <v>1008957.8728485103</v>
      </c>
      <c r="L393">
        <v>45060.722766876199</v>
      </c>
      <c r="M393">
        <v>42548.929199218801</v>
      </c>
      <c r="N393">
        <v>9488.2834542728924</v>
      </c>
      <c r="O393">
        <v>53658.008213043191</v>
      </c>
      <c r="P393">
        <v>643951.8046875</v>
      </c>
      <c r="Q393">
        <v>36425.841491699197</v>
      </c>
      <c r="R393">
        <v>0</v>
      </c>
      <c r="S393">
        <v>45164.8759765625</v>
      </c>
      <c r="T393">
        <v>0</v>
      </c>
      <c r="U393">
        <v>0</v>
      </c>
      <c r="V393">
        <v>0</v>
      </c>
      <c r="X393" s="2"/>
      <c r="AJ393" s="4"/>
      <c r="AK393" s="2"/>
      <c r="AL393" s="16">
        <v>51800</v>
      </c>
      <c r="AM393" t="s">
        <v>152</v>
      </c>
      <c r="AN393" s="16" t="s">
        <v>64</v>
      </c>
      <c r="AO393">
        <v>126990.7578125</v>
      </c>
      <c r="AP393">
        <v>6339.3350219726599</v>
      </c>
      <c r="AQ393">
        <v>7481.5458984375</v>
      </c>
      <c r="AR393">
        <v>0</v>
      </c>
      <c r="AS393">
        <v>0</v>
      </c>
      <c r="AT393">
        <v>0</v>
      </c>
      <c r="AU393">
        <v>0</v>
      </c>
      <c r="AV393">
        <v>276555.29065704322</v>
      </c>
      <c r="AW393">
        <v>1077.7644822597499</v>
      </c>
      <c r="AX393">
        <v>0</v>
      </c>
      <c r="AY393">
        <v>1261.7648234441883</v>
      </c>
      <c r="AZ393">
        <v>6871.7428293228095</v>
      </c>
      <c r="BA393">
        <v>119201.630859375</v>
      </c>
      <c r="BB393">
        <v>13405.1437988281</v>
      </c>
      <c r="BC393">
        <v>0</v>
      </c>
      <c r="BD393">
        <v>158077.140625</v>
      </c>
      <c r="BE393">
        <v>0</v>
      </c>
      <c r="BF393">
        <v>0</v>
      </c>
      <c r="BG393">
        <v>0</v>
      </c>
      <c r="BI393" s="4"/>
      <c r="BT393" s="11"/>
    </row>
    <row r="394" spans="1:72" customFormat="1">
      <c r="A394" s="16">
        <v>51810</v>
      </c>
      <c r="B394" t="s">
        <v>153</v>
      </c>
      <c r="C394" s="16" t="s">
        <v>64</v>
      </c>
      <c r="D394">
        <v>911416.16015625</v>
      </c>
      <c r="E394">
        <v>25541.20227050786</v>
      </c>
      <c r="F394">
        <v>45.5214524269104</v>
      </c>
      <c r="G394">
        <v>0</v>
      </c>
      <c r="H394">
        <v>0</v>
      </c>
      <c r="I394">
        <v>0</v>
      </c>
      <c r="J394">
        <v>0</v>
      </c>
      <c r="K394">
        <v>93914.090332031308</v>
      </c>
      <c r="L394">
        <v>24380.45253753665</v>
      </c>
      <c r="M394">
        <v>21548.298324585001</v>
      </c>
      <c r="N394">
        <v>11519.876296604036</v>
      </c>
      <c r="O394">
        <v>22364.750424139209</v>
      </c>
      <c r="P394">
        <v>60904.407895088167</v>
      </c>
      <c r="Q394">
        <v>323552.35652160621</v>
      </c>
      <c r="R394">
        <v>0</v>
      </c>
      <c r="S394">
        <v>22131.50830078125</v>
      </c>
      <c r="T394">
        <v>0</v>
      </c>
      <c r="U394">
        <v>0</v>
      </c>
      <c r="V394">
        <v>0</v>
      </c>
      <c r="X394" s="2"/>
      <c r="AJ394" s="4"/>
      <c r="AK394" s="2"/>
      <c r="AL394" s="16">
        <v>51810</v>
      </c>
      <c r="AM394" t="s">
        <v>153</v>
      </c>
      <c r="AN394" s="16" t="s">
        <v>64</v>
      </c>
      <c r="AO394">
        <v>70611.890625</v>
      </c>
      <c r="AP394">
        <v>9557.6599121093805</v>
      </c>
      <c r="AQ394">
        <v>167.15186882019</v>
      </c>
      <c r="AR394">
        <v>0</v>
      </c>
      <c r="AS394">
        <v>0</v>
      </c>
      <c r="AT394">
        <v>0</v>
      </c>
      <c r="AU394">
        <v>0</v>
      </c>
      <c r="AV394">
        <v>31465.736328125</v>
      </c>
      <c r="AW394">
        <v>11783.873081207281</v>
      </c>
      <c r="AX394">
        <v>8835.52880859375</v>
      </c>
      <c r="AY394">
        <v>1446.8082269728147</v>
      </c>
      <c r="AZ394">
        <v>8367.2147859334909</v>
      </c>
      <c r="BA394">
        <v>30387.690002441399</v>
      </c>
      <c r="BB394">
        <v>116410.60283660889</v>
      </c>
      <c r="BC394">
        <v>0</v>
      </c>
      <c r="BD394">
        <v>67044.026245117188</v>
      </c>
      <c r="BE394">
        <v>0</v>
      </c>
      <c r="BF394">
        <v>0</v>
      </c>
      <c r="BG394">
        <v>0</v>
      </c>
      <c r="BI394" s="4"/>
      <c r="BT394" s="11"/>
    </row>
    <row r="395" spans="1:72" customFormat="1">
      <c r="A395" s="16">
        <v>51820</v>
      </c>
      <c r="B395" t="s">
        <v>154</v>
      </c>
      <c r="C395" s="16" t="s">
        <v>64</v>
      </c>
      <c r="D395">
        <v>0</v>
      </c>
      <c r="E395">
        <v>0</v>
      </c>
      <c r="F395">
        <v>0</v>
      </c>
      <c r="G395">
        <v>0</v>
      </c>
      <c r="H395">
        <v>0</v>
      </c>
      <c r="I395">
        <v>0</v>
      </c>
      <c r="J395">
        <v>0</v>
      </c>
      <c r="K395">
        <v>0</v>
      </c>
      <c r="L395">
        <v>0</v>
      </c>
      <c r="M395">
        <v>0</v>
      </c>
      <c r="N395">
        <v>0</v>
      </c>
      <c r="O395">
        <v>0</v>
      </c>
      <c r="P395">
        <v>0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X395" s="2"/>
      <c r="AJ395" s="4"/>
      <c r="AK395" s="2"/>
      <c r="AL395" s="16">
        <v>51820</v>
      </c>
      <c r="AM395" t="s">
        <v>154</v>
      </c>
      <c r="AN395" s="16" t="s">
        <v>64</v>
      </c>
      <c r="AO395">
        <v>0</v>
      </c>
      <c r="AP395">
        <v>0</v>
      </c>
      <c r="AQ395">
        <v>0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I395" s="4"/>
      <c r="BT395" s="11"/>
    </row>
    <row r="396" spans="1:72" customFormat="1">
      <c r="A396" s="16">
        <v>51830</v>
      </c>
      <c r="B396" t="s">
        <v>155</v>
      </c>
      <c r="C396" s="16" t="s">
        <v>64</v>
      </c>
      <c r="D396">
        <v>0</v>
      </c>
      <c r="E396">
        <v>0</v>
      </c>
      <c r="F396">
        <v>0</v>
      </c>
      <c r="G396">
        <v>0</v>
      </c>
      <c r="H396">
        <v>0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X396" s="2"/>
      <c r="AJ396" s="4"/>
      <c r="AK396" s="2"/>
      <c r="AL396" s="16">
        <v>51830</v>
      </c>
      <c r="AM396" t="s">
        <v>155</v>
      </c>
      <c r="AN396" s="16" t="s">
        <v>64</v>
      </c>
      <c r="AO396">
        <v>0</v>
      </c>
      <c r="AP396">
        <v>0</v>
      </c>
      <c r="AQ396">
        <v>0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I396" s="4"/>
      <c r="BT396" s="11"/>
    </row>
    <row r="397" spans="1:72" customFormat="1">
      <c r="A397" s="16">
        <v>51840</v>
      </c>
      <c r="B397" t="s">
        <v>156</v>
      </c>
      <c r="C397" s="16" t="s">
        <v>64</v>
      </c>
      <c r="D397">
        <v>0</v>
      </c>
      <c r="E397">
        <v>0</v>
      </c>
      <c r="F397">
        <v>0</v>
      </c>
      <c r="G397">
        <v>0</v>
      </c>
      <c r="H397">
        <v>0</v>
      </c>
      <c r="I397">
        <v>0</v>
      </c>
      <c r="J397">
        <v>0</v>
      </c>
      <c r="K397">
        <v>0</v>
      </c>
      <c r="L397">
        <v>0</v>
      </c>
      <c r="M397">
        <v>0</v>
      </c>
      <c r="N397">
        <v>0</v>
      </c>
      <c r="O397">
        <v>0</v>
      </c>
      <c r="P397">
        <v>0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X397" s="2"/>
      <c r="AJ397" s="4"/>
      <c r="AK397" s="2"/>
      <c r="AL397" s="16">
        <v>51840</v>
      </c>
      <c r="AM397" t="s">
        <v>156</v>
      </c>
      <c r="AN397" s="16" t="s">
        <v>64</v>
      </c>
      <c r="AO397">
        <v>0</v>
      </c>
      <c r="AP397">
        <v>0</v>
      </c>
      <c r="AQ397">
        <v>0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0</v>
      </c>
      <c r="AZ397">
        <v>0</v>
      </c>
      <c r="BA397">
        <v>0</v>
      </c>
      <c r="BB397">
        <v>0</v>
      </c>
      <c r="BC397">
        <v>0</v>
      </c>
      <c r="BD397">
        <v>0</v>
      </c>
      <c r="BE397">
        <v>0</v>
      </c>
      <c r="BF397">
        <v>0</v>
      </c>
      <c r="BG397">
        <v>0</v>
      </c>
      <c r="BI397" s="4"/>
      <c r="BT397" s="11"/>
    </row>
    <row r="398" spans="1:72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AL398" s="2"/>
      <c r="AM398" s="2"/>
      <c r="AN398" s="2"/>
      <c r="AO398" s="2"/>
      <c r="AP398" s="2"/>
      <c r="AQ398" s="2"/>
      <c r="AR398" s="2"/>
      <c r="AS398" s="2"/>
      <c r="AT398" s="2"/>
      <c r="AU398" s="2"/>
      <c r="AV398" s="2"/>
      <c r="AW398" s="2"/>
      <c r="AX398" s="2"/>
      <c r="AY398" s="2"/>
      <c r="AZ398" s="2"/>
      <c r="BA398" s="2"/>
      <c r="BB398" s="2"/>
      <c r="BC398" s="2"/>
      <c r="BD398" s="2"/>
      <c r="BE398" s="2"/>
      <c r="BF398" s="2"/>
      <c r="BG398" s="2"/>
      <c r="BH398" s="2"/>
    </row>
    <row r="399" spans="1:72" ht="18.75">
      <c r="A399" s="1" t="s">
        <v>159</v>
      </c>
      <c r="Y399" s="11"/>
      <c r="Z399" s="11"/>
      <c r="AA399" s="11"/>
      <c r="AB399" s="11"/>
      <c r="AC399" s="11"/>
      <c r="AD399" s="11"/>
      <c r="AE399" s="11"/>
      <c r="AH399" s="11"/>
      <c r="AI399" s="11"/>
      <c r="AL399" s="1" t="s">
        <v>160</v>
      </c>
    </row>
    <row r="400" spans="1:72" ht="105">
      <c r="A400" s="3"/>
      <c r="B400" s="3" t="s">
        <v>3</v>
      </c>
      <c r="C400" s="3" t="s">
        <v>4</v>
      </c>
      <c r="D400" s="3" t="s">
        <v>19</v>
      </c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Y400" s="11"/>
      <c r="Z400" s="11"/>
      <c r="AA400" s="11"/>
      <c r="AB400" s="11"/>
      <c r="AC400" s="11"/>
      <c r="AD400" s="11"/>
      <c r="AE400" s="11"/>
      <c r="AF400" s="11"/>
      <c r="AG400" s="11"/>
      <c r="AH400" s="11"/>
      <c r="AI400" s="11"/>
      <c r="AL400" s="3"/>
      <c r="AM400" s="3" t="s">
        <v>3</v>
      </c>
      <c r="AN400" s="3" t="s">
        <v>4</v>
      </c>
      <c r="AO400" s="3" t="s">
        <v>17</v>
      </c>
      <c r="AP400" s="3"/>
      <c r="AQ400" s="3"/>
      <c r="AR400" s="3"/>
      <c r="AS400" s="3" t="s">
        <v>18</v>
      </c>
      <c r="AT400" s="3"/>
      <c r="AU400" s="3"/>
      <c r="AV400" s="3"/>
      <c r="AW400" s="3"/>
      <c r="AX400" s="3"/>
      <c r="AY400" s="3"/>
      <c r="AZ400" s="3"/>
      <c r="BA400" s="3"/>
      <c r="BB400" s="3"/>
      <c r="BC400" s="3"/>
      <c r="BD400" s="3"/>
      <c r="BE400" s="3"/>
      <c r="BF400" s="3"/>
      <c r="BG400" s="3"/>
    </row>
    <row r="401" spans="1:60">
      <c r="A401" s="20"/>
      <c r="B401" s="20">
        <v>2012</v>
      </c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  <c r="Q401" s="20"/>
      <c r="R401" s="20"/>
      <c r="S401" s="20"/>
      <c r="T401" s="20"/>
      <c r="U401" s="20"/>
      <c r="V401" s="20"/>
      <c r="W401" s="20"/>
      <c r="Y401" s="11"/>
      <c r="Z401" s="11"/>
      <c r="AA401" s="11"/>
      <c r="AB401" s="11"/>
      <c r="AC401" s="11"/>
      <c r="AD401" s="11"/>
      <c r="AE401" s="11"/>
      <c r="AF401" s="11"/>
      <c r="AG401" s="11"/>
      <c r="AH401" s="11"/>
      <c r="AI401" s="11"/>
      <c r="AL401" s="20"/>
      <c r="AM401" s="20">
        <v>2012</v>
      </c>
      <c r="AN401" s="20"/>
      <c r="AO401" s="20"/>
      <c r="AP401" s="20"/>
      <c r="AQ401" s="20"/>
      <c r="AR401" s="20"/>
      <c r="AS401" s="20"/>
      <c r="AT401" s="20"/>
      <c r="AU401" s="20"/>
      <c r="AV401" s="20"/>
      <c r="AW401" s="20"/>
      <c r="AX401" s="20"/>
      <c r="AY401" s="20"/>
      <c r="AZ401" s="20"/>
      <c r="BA401" s="20"/>
      <c r="BB401" s="20"/>
      <c r="BC401" s="20"/>
      <c r="BD401" s="20"/>
      <c r="BE401" s="20"/>
      <c r="BF401" s="20"/>
      <c r="BG401" s="20"/>
      <c r="BH401" s="20"/>
    </row>
    <row r="402" spans="1:60">
      <c r="A402" s="10" t="s">
        <v>7</v>
      </c>
      <c r="B402" s="10"/>
      <c r="C402" s="10"/>
      <c r="D402" s="10" t="s">
        <v>44</v>
      </c>
      <c r="E402" s="10" t="s">
        <v>45</v>
      </c>
      <c r="F402" s="10" t="s">
        <v>46</v>
      </c>
      <c r="G402" s="10" t="s">
        <v>47</v>
      </c>
      <c r="H402" s="10" t="s">
        <v>48</v>
      </c>
      <c r="I402" s="10" t="s">
        <v>49</v>
      </c>
      <c r="J402" s="10" t="s">
        <v>50</v>
      </c>
      <c r="K402" s="10" t="s">
        <v>51</v>
      </c>
      <c r="L402" s="10" t="s">
        <v>52</v>
      </c>
      <c r="M402" s="10" t="s">
        <v>53</v>
      </c>
      <c r="N402" s="10" t="s">
        <v>54</v>
      </c>
      <c r="O402" s="10" t="s">
        <v>55</v>
      </c>
      <c r="P402" s="10" t="s">
        <v>56</v>
      </c>
      <c r="Q402" s="10" t="s">
        <v>57</v>
      </c>
      <c r="R402" s="10" t="s">
        <v>58</v>
      </c>
      <c r="S402" s="10" t="s">
        <v>59</v>
      </c>
      <c r="T402" s="10" t="s">
        <v>60</v>
      </c>
      <c r="U402" s="10" t="s">
        <v>61</v>
      </c>
      <c r="V402" s="10" t="s">
        <v>62</v>
      </c>
      <c r="AF402" s="11"/>
      <c r="AG402" s="11"/>
      <c r="AL402" s="10" t="s">
        <v>7</v>
      </c>
      <c r="AM402" s="10"/>
      <c r="AN402" s="10"/>
      <c r="AO402" s="10" t="s">
        <v>44</v>
      </c>
      <c r="AP402" s="10" t="s">
        <v>45</v>
      </c>
      <c r="AQ402" s="10" t="s">
        <v>46</v>
      </c>
      <c r="AR402" s="10" t="s">
        <v>47</v>
      </c>
      <c r="AS402" s="10" t="s">
        <v>48</v>
      </c>
      <c r="AT402" s="10" t="s">
        <v>49</v>
      </c>
      <c r="AU402" s="10" t="s">
        <v>50</v>
      </c>
      <c r="AV402" s="10" t="s">
        <v>51</v>
      </c>
      <c r="AW402" s="10" t="s">
        <v>52</v>
      </c>
      <c r="AX402" s="10" t="s">
        <v>53</v>
      </c>
      <c r="AY402" s="10" t="s">
        <v>54</v>
      </c>
      <c r="AZ402" s="10" t="s">
        <v>55</v>
      </c>
      <c r="BA402" s="10" t="s">
        <v>56</v>
      </c>
      <c r="BB402" s="10" t="s">
        <v>57</v>
      </c>
      <c r="BC402" s="10" t="s">
        <v>58</v>
      </c>
      <c r="BD402" s="10" t="s">
        <v>59</v>
      </c>
      <c r="BE402" s="10" t="s">
        <v>60</v>
      </c>
      <c r="BF402" s="10" t="s">
        <v>61</v>
      </c>
      <c r="BG402" s="10" t="s">
        <v>62</v>
      </c>
    </row>
    <row r="403" spans="1:60">
      <c r="A403" s="16">
        <v>51001</v>
      </c>
      <c r="B403" s="16" t="s">
        <v>63</v>
      </c>
      <c r="C403" s="16" t="s">
        <v>64</v>
      </c>
      <c r="D403">
        <v>173.54402172309574</v>
      </c>
      <c r="E403">
        <v>190.55433848123226</v>
      </c>
      <c r="F403">
        <v>3.2011160155143372</v>
      </c>
      <c r="G403">
        <v>0</v>
      </c>
      <c r="H403">
        <v>0</v>
      </c>
      <c r="I403">
        <v>0</v>
      </c>
      <c r="J403">
        <v>0</v>
      </c>
      <c r="K403">
        <v>1.5583794287062813</v>
      </c>
      <c r="L403">
        <v>47.914791334674838</v>
      </c>
      <c r="M403">
        <v>17.016634402374162</v>
      </c>
      <c r="N403">
        <v>149.27634297071171</v>
      </c>
      <c r="O403">
        <v>57.228251477120494</v>
      </c>
      <c r="P403">
        <v>0</v>
      </c>
      <c r="Q403">
        <v>125.84447278467913</v>
      </c>
      <c r="R403">
        <v>0</v>
      </c>
      <c r="S403">
        <v>4.2884075046810963</v>
      </c>
      <c r="T403">
        <v>0</v>
      </c>
      <c r="U403">
        <v>0</v>
      </c>
      <c r="V403">
        <v>0</v>
      </c>
      <c r="AL403" s="16">
        <v>51001</v>
      </c>
      <c r="AM403" s="16" t="s">
        <v>63</v>
      </c>
      <c r="AN403" s="16" t="s">
        <v>64</v>
      </c>
      <c r="AO403">
        <v>12.165204392899273</v>
      </c>
      <c r="AP403">
        <v>59.00503762369042</v>
      </c>
      <c r="AQ403">
        <v>7.9434445791632546</v>
      </c>
      <c r="AR403">
        <v>0</v>
      </c>
      <c r="AS403">
        <v>0</v>
      </c>
      <c r="AT403">
        <v>0</v>
      </c>
      <c r="AU403">
        <v>0</v>
      </c>
      <c r="AV403">
        <v>0.63531643569456731</v>
      </c>
      <c r="AW403">
        <v>19.540718001843583</v>
      </c>
      <c r="AX403">
        <v>6.9373012865053116</v>
      </c>
      <c r="AY403">
        <v>15.571069616833622</v>
      </c>
      <c r="AZ403">
        <v>21.144011266641606</v>
      </c>
      <c r="BA403">
        <v>0</v>
      </c>
      <c r="BB403">
        <v>53.660378891334126</v>
      </c>
      <c r="BC403">
        <v>0</v>
      </c>
      <c r="BD403">
        <v>8.7792473352964517</v>
      </c>
      <c r="BE403">
        <v>0</v>
      </c>
      <c r="BF403">
        <v>0</v>
      </c>
      <c r="BG403">
        <v>0</v>
      </c>
    </row>
    <row r="404" spans="1:60" ht="14.1" customHeight="1">
      <c r="A404" s="16">
        <v>51003</v>
      </c>
      <c r="B404" s="16" t="s">
        <v>65</v>
      </c>
      <c r="C404" s="16" t="s">
        <v>64</v>
      </c>
      <c r="D404">
        <v>106.67421158743004</v>
      </c>
      <c r="E404">
        <v>114.21841550915602</v>
      </c>
      <c r="F404">
        <v>3.4128362349563013E-2</v>
      </c>
      <c r="G404">
        <v>0</v>
      </c>
      <c r="H404">
        <v>0</v>
      </c>
      <c r="I404">
        <v>0</v>
      </c>
      <c r="J404">
        <v>0</v>
      </c>
      <c r="K404">
        <v>0.15046287945496553</v>
      </c>
      <c r="L404">
        <v>31.893020357044538</v>
      </c>
      <c r="M404">
        <v>4.6598120060572246</v>
      </c>
      <c r="N404">
        <v>115.5166830696769</v>
      </c>
      <c r="O404">
        <v>73.218928305901372</v>
      </c>
      <c r="P404">
        <v>57.135929715420112</v>
      </c>
      <c r="Q404">
        <v>1.3316802408952821</v>
      </c>
      <c r="R404">
        <v>98.880894318597626</v>
      </c>
      <c r="S404">
        <v>6.0026485923911396E-2</v>
      </c>
      <c r="T404">
        <v>112.86704398751499</v>
      </c>
      <c r="U404">
        <v>0</v>
      </c>
      <c r="V404">
        <v>0</v>
      </c>
      <c r="Y404" s="11"/>
      <c r="Z404" s="11"/>
      <c r="AA404" s="11"/>
      <c r="AB404" s="11"/>
      <c r="AC404" s="11"/>
      <c r="AD404" s="11"/>
      <c r="AE404" s="11"/>
      <c r="AH404" s="11"/>
      <c r="AI404" s="11"/>
      <c r="AL404" s="16">
        <v>51003</v>
      </c>
      <c r="AM404" s="16" t="s">
        <v>65</v>
      </c>
      <c r="AN404" s="16" t="s">
        <v>64</v>
      </c>
      <c r="AO404">
        <v>15.152190470469554</v>
      </c>
      <c r="AP404">
        <v>30.304371192796285</v>
      </c>
      <c r="AQ404">
        <v>10.185654957837405</v>
      </c>
      <c r="AR404">
        <v>0</v>
      </c>
      <c r="AS404">
        <v>0</v>
      </c>
      <c r="AT404">
        <v>0</v>
      </c>
      <c r="AU404">
        <v>0</v>
      </c>
      <c r="AV404">
        <v>2.4994220798352514E-2</v>
      </c>
      <c r="AW404">
        <v>4.1969158749683348</v>
      </c>
      <c r="AX404">
        <v>0.6314190617844555</v>
      </c>
      <c r="AY404">
        <v>25.420977688777878</v>
      </c>
      <c r="AZ404">
        <v>23.245196763491823</v>
      </c>
      <c r="BA404">
        <v>21.199263931768645</v>
      </c>
      <c r="BB404">
        <v>30.68192705796044</v>
      </c>
      <c r="BC404">
        <v>16.09652436620269</v>
      </c>
      <c r="BD404">
        <v>14.779867907136284</v>
      </c>
      <c r="BE404">
        <v>32.193067407109282</v>
      </c>
      <c r="BF404">
        <v>0</v>
      </c>
      <c r="BG404">
        <v>0</v>
      </c>
    </row>
    <row r="405" spans="1:60" ht="14.1" customHeight="1">
      <c r="A405" s="16">
        <v>51005</v>
      </c>
      <c r="B405" s="16" t="s">
        <v>66</v>
      </c>
      <c r="C405" s="16" t="s">
        <v>64</v>
      </c>
      <c r="D405">
        <v>0</v>
      </c>
      <c r="E405">
        <v>0</v>
      </c>
      <c r="F405">
        <v>0</v>
      </c>
      <c r="G405">
        <v>0</v>
      </c>
      <c r="H405">
        <v>0</v>
      </c>
      <c r="I405">
        <v>0</v>
      </c>
      <c r="J405">
        <v>0</v>
      </c>
      <c r="K405">
        <v>9.1192097978765911</v>
      </c>
      <c r="L405">
        <v>25.001772698809354</v>
      </c>
      <c r="M405">
        <v>0</v>
      </c>
      <c r="N405">
        <v>88.123307110027667</v>
      </c>
      <c r="O405">
        <v>66.490125136781458</v>
      </c>
      <c r="P405">
        <v>78.564633262512473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Y405" s="11"/>
      <c r="Z405" s="11"/>
      <c r="AA405" s="11"/>
      <c r="AB405" s="11"/>
      <c r="AC405" s="11"/>
      <c r="AD405" s="11"/>
      <c r="AE405" s="11"/>
      <c r="AH405" s="11"/>
      <c r="AI405" s="11"/>
      <c r="AL405" s="16">
        <v>51005</v>
      </c>
      <c r="AM405" s="16" t="s">
        <v>66</v>
      </c>
      <c r="AN405" s="16" t="s">
        <v>64</v>
      </c>
      <c r="AO405">
        <v>0</v>
      </c>
      <c r="AP405">
        <v>0</v>
      </c>
      <c r="AQ405">
        <v>9.222442843766272</v>
      </c>
      <c r="AR405">
        <v>0</v>
      </c>
      <c r="AS405">
        <v>0</v>
      </c>
      <c r="AT405">
        <v>0</v>
      </c>
      <c r="AU405">
        <v>0</v>
      </c>
      <c r="AV405">
        <v>0.70002415087123004</v>
      </c>
      <c r="AW405">
        <v>1.0520753445035442</v>
      </c>
      <c r="AX405">
        <v>0</v>
      </c>
      <c r="AY405">
        <v>18.050708192890223</v>
      </c>
      <c r="AZ405">
        <v>14.874752631268464</v>
      </c>
      <c r="BA405">
        <v>15.780919453421761</v>
      </c>
      <c r="BB405">
        <v>34.65017109958324</v>
      </c>
      <c r="BC405">
        <v>0</v>
      </c>
      <c r="BD405">
        <v>0</v>
      </c>
      <c r="BE405">
        <v>0</v>
      </c>
      <c r="BF405">
        <v>0</v>
      </c>
      <c r="BG405">
        <v>0</v>
      </c>
    </row>
    <row r="406" spans="1:60" ht="14.1" customHeight="1">
      <c r="A406" s="16">
        <v>51007</v>
      </c>
      <c r="B406" s="16" t="s">
        <v>67</v>
      </c>
      <c r="C406" s="16" t="s">
        <v>64</v>
      </c>
      <c r="D406">
        <v>137.1266049066075</v>
      </c>
      <c r="E406">
        <v>147.12971221607032</v>
      </c>
      <c r="F406">
        <v>1.3025828408321729</v>
      </c>
      <c r="G406">
        <v>0</v>
      </c>
      <c r="H406">
        <v>0</v>
      </c>
      <c r="I406">
        <v>0</v>
      </c>
      <c r="J406">
        <v>0</v>
      </c>
      <c r="K406">
        <v>10.452929974954511</v>
      </c>
      <c r="L406">
        <v>40.037299862732056</v>
      </c>
      <c r="M406">
        <v>14.795978835385403</v>
      </c>
      <c r="N406">
        <v>115.65848591488857</v>
      </c>
      <c r="O406">
        <v>94.297283282929556</v>
      </c>
      <c r="P406">
        <v>128.68048262242985</v>
      </c>
      <c r="Q406">
        <v>121.95293356137564</v>
      </c>
      <c r="R406">
        <v>124.82243402353016</v>
      </c>
      <c r="S406">
        <v>4.3139906113327031</v>
      </c>
      <c r="T406">
        <v>143.0335593347221</v>
      </c>
      <c r="U406">
        <v>0</v>
      </c>
      <c r="V406">
        <v>0</v>
      </c>
      <c r="Y406" s="11"/>
      <c r="Z406" s="11"/>
      <c r="AA406" s="11"/>
      <c r="AB406" s="11"/>
      <c r="AC406" s="11"/>
      <c r="AD406" s="11"/>
      <c r="AE406" s="11"/>
      <c r="AH406" s="11"/>
      <c r="AI406" s="11"/>
      <c r="AL406" s="16">
        <v>51007</v>
      </c>
      <c r="AM406" s="16" t="s">
        <v>67</v>
      </c>
      <c r="AN406" s="16" t="s">
        <v>64</v>
      </c>
      <c r="AO406">
        <v>12.07141401048303</v>
      </c>
      <c r="AP406">
        <v>38.767088855312096</v>
      </c>
      <c r="AQ406">
        <v>9.6376262759968299</v>
      </c>
      <c r="AR406">
        <v>0</v>
      </c>
      <c r="AS406">
        <v>0</v>
      </c>
      <c r="AT406">
        <v>0</v>
      </c>
      <c r="AU406">
        <v>0</v>
      </c>
      <c r="AV406">
        <v>3.6258303894081996</v>
      </c>
      <c r="AW406">
        <v>13.031143603984852</v>
      </c>
      <c r="AX406">
        <v>14.919129543137508</v>
      </c>
      <c r="AY406">
        <v>29.114754780828264</v>
      </c>
      <c r="AZ406">
        <v>28.124681130157686</v>
      </c>
      <c r="BA406">
        <v>48.646889080851842</v>
      </c>
      <c r="BB406">
        <v>65.329283528310768</v>
      </c>
      <c r="BC406">
        <v>12.793723692739633</v>
      </c>
      <c r="BD406">
        <v>11.548766700768219</v>
      </c>
      <c r="BE406">
        <v>25.587468397108903</v>
      </c>
      <c r="BF406">
        <v>0</v>
      </c>
      <c r="BG406">
        <v>0</v>
      </c>
    </row>
    <row r="407" spans="1:60" ht="14.1" customHeight="1">
      <c r="A407" s="16">
        <v>51009</v>
      </c>
      <c r="B407" s="16" t="s">
        <v>68</v>
      </c>
      <c r="C407" s="16" t="s">
        <v>64</v>
      </c>
      <c r="D407">
        <v>0</v>
      </c>
      <c r="E407">
        <v>0</v>
      </c>
      <c r="F407">
        <v>0</v>
      </c>
      <c r="G407">
        <v>0</v>
      </c>
      <c r="H407">
        <v>0</v>
      </c>
      <c r="I407">
        <v>0</v>
      </c>
      <c r="J407">
        <v>0</v>
      </c>
      <c r="K407">
        <v>0.51889261994587133</v>
      </c>
      <c r="L407">
        <v>30.313741410141546</v>
      </c>
      <c r="M407">
        <v>2.8013724545687735</v>
      </c>
      <c r="N407">
        <v>98.475740056996287</v>
      </c>
      <c r="O407">
        <v>73.809181206065588</v>
      </c>
      <c r="P407">
        <v>75.587977456776002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Y407" s="11"/>
      <c r="Z407" s="11"/>
      <c r="AA407" s="11"/>
      <c r="AB407" s="11"/>
      <c r="AC407" s="11"/>
      <c r="AD407" s="11"/>
      <c r="AE407" s="11"/>
      <c r="AH407" s="11"/>
      <c r="AI407" s="11"/>
      <c r="AL407" s="16">
        <v>51009</v>
      </c>
      <c r="AM407" s="16" t="s">
        <v>68</v>
      </c>
      <c r="AN407" s="16" t="s">
        <v>64</v>
      </c>
      <c r="AO407">
        <v>0</v>
      </c>
      <c r="AP407">
        <v>0</v>
      </c>
      <c r="AQ407">
        <v>9.5802244711541338</v>
      </c>
      <c r="AR407">
        <v>0</v>
      </c>
      <c r="AS407">
        <v>0</v>
      </c>
      <c r="AT407">
        <v>0</v>
      </c>
      <c r="AU407">
        <v>0</v>
      </c>
      <c r="AV407">
        <v>4.9559251828394428E-2</v>
      </c>
      <c r="AW407">
        <v>3.0073786984143478</v>
      </c>
      <c r="AX407">
        <v>0</v>
      </c>
      <c r="AY407">
        <v>25.081880273218356</v>
      </c>
      <c r="AZ407">
        <v>20.013985599813552</v>
      </c>
      <c r="BA407">
        <v>20.318166468645266</v>
      </c>
      <c r="BB407">
        <v>38.231072213519006</v>
      </c>
      <c r="BC407">
        <v>0</v>
      </c>
      <c r="BD407">
        <v>0</v>
      </c>
      <c r="BE407">
        <v>0</v>
      </c>
      <c r="BF407">
        <v>0</v>
      </c>
      <c r="BG407">
        <v>0</v>
      </c>
    </row>
    <row r="408" spans="1:60" ht="14.1" customHeight="1">
      <c r="A408" s="16">
        <v>51011</v>
      </c>
      <c r="B408" s="16" t="s">
        <v>69</v>
      </c>
      <c r="C408" s="16" t="s">
        <v>64</v>
      </c>
      <c r="D408">
        <v>69.448248312731678</v>
      </c>
      <c r="E408">
        <v>75.021701700600943</v>
      </c>
      <c r="F408">
        <v>0.21205877343399382</v>
      </c>
      <c r="G408">
        <v>0</v>
      </c>
      <c r="H408">
        <v>0</v>
      </c>
      <c r="I408">
        <v>0</v>
      </c>
      <c r="J408">
        <v>0</v>
      </c>
      <c r="K408">
        <v>4.4951343119562113</v>
      </c>
      <c r="L408">
        <v>32.495373735134997</v>
      </c>
      <c r="M408">
        <v>5.5161911043400806</v>
      </c>
      <c r="N408">
        <v>105.20122464626616</v>
      </c>
      <c r="O408">
        <v>82.60831908899921</v>
      </c>
      <c r="P408">
        <v>116.83883137242807</v>
      </c>
      <c r="Q408">
        <v>0</v>
      </c>
      <c r="R408">
        <v>110.12955557536873</v>
      </c>
      <c r="S408">
        <v>0.28169294087899543</v>
      </c>
      <c r="T408">
        <v>127.80607151660246</v>
      </c>
      <c r="U408">
        <v>0</v>
      </c>
      <c r="V408">
        <v>0</v>
      </c>
      <c r="Y408" s="11"/>
      <c r="Z408" s="11"/>
      <c r="AA408" s="11"/>
      <c r="AB408" s="11"/>
      <c r="AC408" s="11"/>
      <c r="AD408" s="11"/>
      <c r="AE408" s="11"/>
      <c r="AH408" s="11"/>
      <c r="AI408" s="11"/>
      <c r="AL408" s="16">
        <v>51011</v>
      </c>
      <c r="AM408" s="16" t="s">
        <v>69</v>
      </c>
      <c r="AN408" s="16" t="s">
        <v>64</v>
      </c>
      <c r="AO408">
        <v>11.385256069402269</v>
      </c>
      <c r="AP408">
        <v>22.770519776288449</v>
      </c>
      <c r="AQ408">
        <v>9.2760108334393827</v>
      </c>
      <c r="AR408">
        <v>0</v>
      </c>
      <c r="AS408">
        <v>0</v>
      </c>
      <c r="AT408">
        <v>0</v>
      </c>
      <c r="AU408">
        <v>0</v>
      </c>
      <c r="AV408">
        <v>0.92686777220139915</v>
      </c>
      <c r="AW408">
        <v>3.7411373163032868</v>
      </c>
      <c r="AX408">
        <v>0.72717933435802828</v>
      </c>
      <c r="AY408">
        <v>23.84991023787471</v>
      </c>
      <c r="AZ408">
        <v>20.592372103630801</v>
      </c>
      <c r="BA408">
        <v>34.571600270536244</v>
      </c>
      <c r="BB408">
        <v>0</v>
      </c>
      <c r="BC408">
        <v>16.549439593865802</v>
      </c>
      <c r="BD408">
        <v>10.165652477243622</v>
      </c>
      <c r="BE408">
        <v>33.098859068111523</v>
      </c>
      <c r="BF408">
        <v>0</v>
      </c>
      <c r="BG408">
        <v>0</v>
      </c>
    </row>
    <row r="409" spans="1:60" ht="14.1" customHeight="1">
      <c r="A409" s="16">
        <v>51013</v>
      </c>
      <c r="B409" t="s">
        <v>70</v>
      </c>
      <c r="C409" s="16" t="s">
        <v>64</v>
      </c>
      <c r="D409">
        <v>0</v>
      </c>
      <c r="E409">
        <v>0</v>
      </c>
      <c r="F409">
        <v>0</v>
      </c>
      <c r="G409">
        <v>0</v>
      </c>
      <c r="H409">
        <v>0</v>
      </c>
      <c r="I409">
        <v>0</v>
      </c>
      <c r="J409">
        <v>0</v>
      </c>
      <c r="K409">
        <v>0</v>
      </c>
      <c r="L409">
        <v>0</v>
      </c>
      <c r="M409">
        <v>0</v>
      </c>
      <c r="N409">
        <v>90.620136663790888</v>
      </c>
      <c r="O409">
        <v>73.073008931703953</v>
      </c>
      <c r="P409">
        <v>0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Y409" s="11"/>
      <c r="Z409" s="11"/>
      <c r="AA409" s="11"/>
      <c r="AB409" s="11"/>
      <c r="AC409" s="11"/>
      <c r="AD409" s="11"/>
      <c r="AE409" s="11"/>
      <c r="AH409" s="11"/>
      <c r="AI409" s="11"/>
      <c r="AL409" s="16">
        <v>51013</v>
      </c>
      <c r="AM409" t="s">
        <v>70</v>
      </c>
      <c r="AN409" s="16" t="s">
        <v>64</v>
      </c>
      <c r="AO409">
        <v>0</v>
      </c>
      <c r="AP409">
        <v>0</v>
      </c>
      <c r="AQ409">
        <v>0</v>
      </c>
      <c r="AR409">
        <v>0</v>
      </c>
      <c r="AS409">
        <v>0</v>
      </c>
      <c r="AT409">
        <v>0</v>
      </c>
      <c r="AU409">
        <v>0</v>
      </c>
      <c r="AV409">
        <v>0</v>
      </c>
      <c r="AW409">
        <v>0</v>
      </c>
      <c r="AX409">
        <v>0</v>
      </c>
      <c r="AY409">
        <v>14.548660074667776</v>
      </c>
      <c r="AZ409">
        <v>6.4660708343004769</v>
      </c>
      <c r="BA409">
        <v>0</v>
      </c>
      <c r="BB409">
        <v>0</v>
      </c>
      <c r="BC409">
        <v>0</v>
      </c>
      <c r="BD409">
        <v>0</v>
      </c>
      <c r="BE409">
        <v>0</v>
      </c>
      <c r="BF409">
        <v>0</v>
      </c>
      <c r="BG409">
        <v>0</v>
      </c>
    </row>
    <row r="410" spans="1:60" ht="14.1" customHeight="1">
      <c r="A410" s="16">
        <v>51015</v>
      </c>
      <c r="B410" t="s">
        <v>71</v>
      </c>
      <c r="C410" s="16" t="s">
        <v>64</v>
      </c>
      <c r="D410">
        <v>143.2834730311049</v>
      </c>
      <c r="E410">
        <v>155.95613344811764</v>
      </c>
      <c r="F410">
        <v>1.885519000856182</v>
      </c>
      <c r="G410">
        <v>0</v>
      </c>
      <c r="H410">
        <v>0</v>
      </c>
      <c r="I410">
        <v>0</v>
      </c>
      <c r="J410">
        <v>0</v>
      </c>
      <c r="K410">
        <v>3.7702505458440014</v>
      </c>
      <c r="L410">
        <v>40.764752982464131</v>
      </c>
      <c r="M410">
        <v>15.522846600854084</v>
      </c>
      <c r="N410">
        <v>98.671989619555148</v>
      </c>
      <c r="O410">
        <v>86.670648535542597</v>
      </c>
      <c r="P410">
        <v>104.40944023120643</v>
      </c>
      <c r="Q410">
        <v>0</v>
      </c>
      <c r="R410">
        <v>122.81970673763773</v>
      </c>
      <c r="S410">
        <v>3.3268477366036935</v>
      </c>
      <c r="T410">
        <v>137.62371378722301</v>
      </c>
      <c r="U410">
        <v>0</v>
      </c>
      <c r="V410">
        <v>0</v>
      </c>
      <c r="Y410" s="11"/>
      <c r="Z410" s="11"/>
      <c r="AA410" s="11"/>
      <c r="AB410" s="11"/>
      <c r="AC410" s="11"/>
      <c r="AD410" s="11"/>
      <c r="AE410" s="11"/>
      <c r="AH410" s="11"/>
      <c r="AI410" s="11"/>
      <c r="AL410" s="16">
        <v>51015</v>
      </c>
      <c r="AM410" t="s">
        <v>71</v>
      </c>
      <c r="AN410" s="16" t="s">
        <v>64</v>
      </c>
      <c r="AO410">
        <v>13.090795425256346</v>
      </c>
      <c r="AP410">
        <v>48.83737553715266</v>
      </c>
      <c r="AQ410">
        <v>9.5975119108608666</v>
      </c>
      <c r="AR410">
        <v>0</v>
      </c>
      <c r="AS410">
        <v>0</v>
      </c>
      <c r="AT410">
        <v>0</v>
      </c>
      <c r="AU410">
        <v>0</v>
      </c>
      <c r="AV410">
        <v>1.5529351471623782</v>
      </c>
      <c r="AW410">
        <v>17.313316521820109</v>
      </c>
      <c r="AX410">
        <v>7.3823569646147726</v>
      </c>
      <c r="AY410">
        <v>22.726092503958771</v>
      </c>
      <c r="AZ410">
        <v>29.815038299214908</v>
      </c>
      <c r="BA410">
        <v>46.441131539673535</v>
      </c>
      <c r="BB410">
        <v>0</v>
      </c>
      <c r="BC410">
        <v>13.194597778167211</v>
      </c>
      <c r="BD410">
        <v>11.626748115462721</v>
      </c>
      <c r="BE410">
        <v>29.103064258706684</v>
      </c>
      <c r="BF410">
        <v>0</v>
      </c>
      <c r="BG410">
        <v>0</v>
      </c>
    </row>
    <row r="411" spans="1:60" ht="14.1" customHeight="1">
      <c r="A411" s="16">
        <v>51017</v>
      </c>
      <c r="B411" t="s">
        <v>72</v>
      </c>
      <c r="C411" s="16" t="s">
        <v>64</v>
      </c>
      <c r="D411">
        <v>122.05842660691175</v>
      </c>
      <c r="E411">
        <v>131.58441368596587</v>
      </c>
      <c r="F411">
        <v>0</v>
      </c>
      <c r="G411">
        <v>0</v>
      </c>
      <c r="H411">
        <v>0</v>
      </c>
      <c r="I411">
        <v>0</v>
      </c>
      <c r="J411">
        <v>0</v>
      </c>
      <c r="K411">
        <v>0.66251730387726293</v>
      </c>
      <c r="L411">
        <v>29.842825514891373</v>
      </c>
      <c r="M411">
        <v>2.369336887094188</v>
      </c>
      <c r="N411">
        <v>120.41254224391926</v>
      </c>
      <c r="O411">
        <v>76.317147943102498</v>
      </c>
      <c r="P411">
        <v>0</v>
      </c>
      <c r="Q411">
        <v>0</v>
      </c>
      <c r="R411">
        <v>120.97076513923824</v>
      </c>
      <c r="S411">
        <v>0</v>
      </c>
      <c r="T411">
        <v>139.85295629109316</v>
      </c>
      <c r="U411">
        <v>0</v>
      </c>
      <c r="V411">
        <v>0</v>
      </c>
      <c r="Y411" s="11"/>
      <c r="Z411" s="11"/>
      <c r="AA411" s="11"/>
      <c r="AB411" s="11"/>
      <c r="AC411" s="11"/>
      <c r="AD411" s="11"/>
      <c r="AE411" s="11"/>
      <c r="AH411" s="11"/>
      <c r="AI411" s="11"/>
      <c r="AL411" s="16">
        <v>51017</v>
      </c>
      <c r="AM411" t="s">
        <v>72</v>
      </c>
      <c r="AN411" s="16" t="s">
        <v>64</v>
      </c>
      <c r="AO411">
        <v>17.20931219017217</v>
      </c>
      <c r="AP411">
        <v>34.418607488819454</v>
      </c>
      <c r="AQ411">
        <v>13.907675702072767</v>
      </c>
      <c r="AR411">
        <v>0</v>
      </c>
      <c r="AS411">
        <v>0</v>
      </c>
      <c r="AT411">
        <v>0</v>
      </c>
      <c r="AU411">
        <v>0</v>
      </c>
      <c r="AV411">
        <v>0.15326238298257427</v>
      </c>
      <c r="AW411">
        <v>4.8021560289730347</v>
      </c>
      <c r="AX411">
        <v>0</v>
      </c>
      <c r="AY411">
        <v>21.990774463746089</v>
      </c>
      <c r="AZ411">
        <v>22.708035063527092</v>
      </c>
      <c r="BA411">
        <v>0</v>
      </c>
      <c r="BB411">
        <v>0</v>
      </c>
      <c r="BC411">
        <v>20.117284213570766</v>
      </c>
      <c r="BD411">
        <v>16.322883059776064</v>
      </c>
      <c r="BE411">
        <v>40.234549202254037</v>
      </c>
      <c r="BF411">
        <v>0</v>
      </c>
      <c r="BG411">
        <v>0</v>
      </c>
    </row>
    <row r="412" spans="1:60" ht="14.1" customHeight="1">
      <c r="A412" s="16">
        <v>51019</v>
      </c>
      <c r="B412" t="s">
        <v>73</v>
      </c>
      <c r="C412" s="16" t="s">
        <v>64</v>
      </c>
      <c r="D412">
        <v>131.69957431056582</v>
      </c>
      <c r="E412">
        <v>142.67448949352854</v>
      </c>
      <c r="F412">
        <v>0.12659059433486086</v>
      </c>
      <c r="G412">
        <v>0</v>
      </c>
      <c r="H412">
        <v>0</v>
      </c>
      <c r="I412">
        <v>0</v>
      </c>
      <c r="J412">
        <v>0</v>
      </c>
      <c r="K412">
        <v>0.12782536651432563</v>
      </c>
      <c r="L412">
        <v>32.260557361432383</v>
      </c>
      <c r="M412">
        <v>5.2376096707140594</v>
      </c>
      <c r="N412">
        <v>111.78659333912795</v>
      </c>
      <c r="O412">
        <v>77.571357968363202</v>
      </c>
      <c r="P412">
        <v>100.63517704715314</v>
      </c>
      <c r="Q412">
        <v>0</v>
      </c>
      <c r="R412">
        <v>98.274996876905277</v>
      </c>
      <c r="S412">
        <v>0.25738476405854499</v>
      </c>
      <c r="T412">
        <v>114.65414279300872</v>
      </c>
      <c r="U412">
        <v>0</v>
      </c>
      <c r="V412">
        <v>0</v>
      </c>
      <c r="Y412" s="11"/>
      <c r="Z412" s="11"/>
      <c r="AA412" s="11"/>
      <c r="AB412" s="11"/>
      <c r="AC412" s="11"/>
      <c r="AD412" s="11"/>
      <c r="AE412" s="11"/>
      <c r="AH412" s="11"/>
      <c r="AI412" s="11"/>
      <c r="AL412" s="16">
        <v>51019</v>
      </c>
      <c r="AM412" t="s">
        <v>73</v>
      </c>
      <c r="AN412" s="16" t="s">
        <v>64</v>
      </c>
      <c r="AO412">
        <v>18.402574155390241</v>
      </c>
      <c r="AP412">
        <v>36.805148393146254</v>
      </c>
      <c r="AQ412">
        <v>9.8087300047825163</v>
      </c>
      <c r="AR412">
        <v>0</v>
      </c>
      <c r="AS412">
        <v>0</v>
      </c>
      <c r="AT412">
        <v>0</v>
      </c>
      <c r="AU412">
        <v>0</v>
      </c>
      <c r="AV412">
        <v>2.13493769638444E-2</v>
      </c>
      <c r="AW412">
        <v>7.8152117449834195</v>
      </c>
      <c r="AX412">
        <v>2.3619314556256179</v>
      </c>
      <c r="AY412">
        <v>30.348712999022901</v>
      </c>
      <c r="AZ412">
        <v>24.26703311836042</v>
      </c>
      <c r="BA412">
        <v>37.231237135980429</v>
      </c>
      <c r="BB412">
        <v>0</v>
      </c>
      <c r="BC412">
        <v>16.19684846642869</v>
      </c>
      <c r="BD412">
        <v>13.991436301849035</v>
      </c>
      <c r="BE412">
        <v>32.393704227070963</v>
      </c>
      <c r="BF412">
        <v>0</v>
      </c>
      <c r="BG412">
        <v>0</v>
      </c>
    </row>
    <row r="413" spans="1:60" ht="14.1" customHeight="1">
      <c r="A413" s="16">
        <v>51023</v>
      </c>
      <c r="B413" t="s">
        <v>74</v>
      </c>
      <c r="C413" s="16" t="s">
        <v>64</v>
      </c>
      <c r="D413">
        <v>119.44567234686339</v>
      </c>
      <c r="E413">
        <v>128.41329169679071</v>
      </c>
      <c r="F413">
        <v>2.2262024568041539E-2</v>
      </c>
      <c r="G413">
        <v>0</v>
      </c>
      <c r="H413">
        <v>0</v>
      </c>
      <c r="I413">
        <v>0</v>
      </c>
      <c r="J413">
        <v>0</v>
      </c>
      <c r="K413">
        <v>0.68739922912274376</v>
      </c>
      <c r="L413">
        <v>31.631164500103228</v>
      </c>
      <c r="M413">
        <v>4.5958127765626058</v>
      </c>
      <c r="N413">
        <v>91.689546304539888</v>
      </c>
      <c r="O413">
        <v>73.229097525262887</v>
      </c>
      <c r="P413">
        <v>64.650161949012798</v>
      </c>
      <c r="Q413">
        <v>0</v>
      </c>
      <c r="R413">
        <v>124.7141004345175</v>
      </c>
      <c r="S413">
        <v>3.9641681103355156E-2</v>
      </c>
      <c r="T413">
        <v>143.44048689977654</v>
      </c>
      <c r="U413">
        <v>0</v>
      </c>
      <c r="V413">
        <v>0</v>
      </c>
      <c r="Y413" s="11"/>
      <c r="Z413" s="11"/>
      <c r="AA413" s="11"/>
      <c r="AB413" s="11"/>
      <c r="AC413" s="11"/>
      <c r="AD413" s="11"/>
      <c r="AE413" s="11"/>
      <c r="AH413" s="11"/>
      <c r="AI413" s="11"/>
      <c r="AL413" s="16">
        <v>51023</v>
      </c>
      <c r="AM413" t="s">
        <v>74</v>
      </c>
      <c r="AN413" s="16" t="s">
        <v>64</v>
      </c>
      <c r="AO413">
        <v>15.643411562658954</v>
      </c>
      <c r="AP413">
        <v>31.286820424214536</v>
      </c>
      <c r="AQ413">
        <v>13.085985278477448</v>
      </c>
      <c r="AR413">
        <v>0</v>
      </c>
      <c r="AS413">
        <v>0</v>
      </c>
      <c r="AT413">
        <v>0</v>
      </c>
      <c r="AU413">
        <v>0</v>
      </c>
      <c r="AV413">
        <v>0.12675148228188268</v>
      </c>
      <c r="AW413">
        <v>3.7412600478842615</v>
      </c>
      <c r="AX413">
        <v>0</v>
      </c>
      <c r="AY413">
        <v>27.306108988401665</v>
      </c>
      <c r="AZ413">
        <v>22.139949527052767</v>
      </c>
      <c r="BA413">
        <v>30.524862043733702</v>
      </c>
      <c r="BB413">
        <v>0</v>
      </c>
      <c r="BC413">
        <v>19.26504303623561</v>
      </c>
      <c r="BD413">
        <v>15.437830403115987</v>
      </c>
      <c r="BE413">
        <v>38.530106489070043</v>
      </c>
      <c r="BF413">
        <v>0</v>
      </c>
      <c r="BG413">
        <v>0</v>
      </c>
    </row>
    <row r="414" spans="1:60" ht="14.1" customHeight="1">
      <c r="A414" s="16">
        <v>51029</v>
      </c>
      <c r="B414" t="s">
        <v>75</v>
      </c>
      <c r="C414" s="16" t="s">
        <v>64</v>
      </c>
      <c r="D414">
        <v>97.753487691277442</v>
      </c>
      <c r="E414">
        <v>103.20118453968902</v>
      </c>
      <c r="F414">
        <v>0.93871246848037937</v>
      </c>
      <c r="G414">
        <v>0</v>
      </c>
      <c r="H414">
        <v>0</v>
      </c>
      <c r="I414">
        <v>0</v>
      </c>
      <c r="J414">
        <v>0</v>
      </c>
      <c r="K414">
        <v>0.3679137546521104</v>
      </c>
      <c r="L414">
        <v>35.332378768300067</v>
      </c>
      <c r="M414">
        <v>8.7783001442476287</v>
      </c>
      <c r="N414">
        <v>158.92934639111337</v>
      </c>
      <c r="O414">
        <v>79.280036712261108</v>
      </c>
      <c r="P414">
        <v>78.442826012947762</v>
      </c>
      <c r="Q414">
        <v>0</v>
      </c>
      <c r="R414">
        <v>79.108626386663431</v>
      </c>
      <c r="S414">
        <v>1.400110942195685</v>
      </c>
      <c r="T414">
        <v>87.925881088838437</v>
      </c>
      <c r="U414">
        <v>0</v>
      </c>
      <c r="V414">
        <v>0</v>
      </c>
      <c r="Y414" s="11"/>
      <c r="Z414" s="11"/>
      <c r="AA414" s="11"/>
      <c r="AB414" s="11"/>
      <c r="AC414" s="11"/>
      <c r="AD414" s="11"/>
      <c r="AE414" s="11"/>
      <c r="AH414" s="11"/>
      <c r="AI414" s="11"/>
      <c r="AL414" s="16">
        <v>51029</v>
      </c>
      <c r="AM414" t="s">
        <v>75</v>
      </c>
      <c r="AN414" s="16" t="s">
        <v>64</v>
      </c>
      <c r="AO414">
        <v>11.54157190376141</v>
      </c>
      <c r="AP414">
        <v>23.083132859759086</v>
      </c>
      <c r="AQ414">
        <v>11.620450558965189</v>
      </c>
      <c r="AR414">
        <v>0</v>
      </c>
      <c r="AS414">
        <v>0</v>
      </c>
      <c r="AT414">
        <v>0</v>
      </c>
      <c r="AU414">
        <v>0</v>
      </c>
      <c r="AV414">
        <v>0.10727687317978812</v>
      </c>
      <c r="AW414">
        <v>8.8210910541924967</v>
      </c>
      <c r="AX414">
        <v>16.536543785381873</v>
      </c>
      <c r="AY414">
        <v>23.69322946743403</v>
      </c>
      <c r="AZ414">
        <v>27.428941067375153</v>
      </c>
      <c r="BA414">
        <v>29.496610991876409</v>
      </c>
      <c r="BB414">
        <v>0</v>
      </c>
      <c r="BC414">
        <v>11.016658165146042</v>
      </c>
      <c r="BD414">
        <v>11.520358699078008</v>
      </c>
      <c r="BE414">
        <v>22.03330914360993</v>
      </c>
      <c r="BF414">
        <v>0</v>
      </c>
      <c r="BG414">
        <v>0</v>
      </c>
    </row>
    <row r="415" spans="1:60" ht="14.1" customHeight="1">
      <c r="A415" s="16">
        <v>51031</v>
      </c>
      <c r="B415" t="s">
        <v>76</v>
      </c>
      <c r="C415" s="16" t="s">
        <v>64</v>
      </c>
      <c r="D415">
        <v>71.024897697006068</v>
      </c>
      <c r="E415">
        <v>76.943611638322622</v>
      </c>
      <c r="F415">
        <v>0.91762226594448082</v>
      </c>
      <c r="G415">
        <v>0</v>
      </c>
      <c r="H415">
        <v>0</v>
      </c>
      <c r="I415">
        <v>0</v>
      </c>
      <c r="J415">
        <v>0</v>
      </c>
      <c r="K415">
        <v>13.9697962767478</v>
      </c>
      <c r="L415">
        <v>34.515010372436194</v>
      </c>
      <c r="M415">
        <v>8.0914100154290711</v>
      </c>
      <c r="N415">
        <v>113.40980812684626</v>
      </c>
      <c r="O415">
        <v>79.133055658363659</v>
      </c>
      <c r="P415">
        <v>104.28807504751519</v>
      </c>
      <c r="Q415">
        <v>37.75494405251974</v>
      </c>
      <c r="R415">
        <v>123.36212229731099</v>
      </c>
      <c r="S415">
        <v>1.0534829829113757</v>
      </c>
      <c r="T415">
        <v>143.92244726791091</v>
      </c>
      <c r="U415">
        <v>0</v>
      </c>
      <c r="V415">
        <v>0</v>
      </c>
      <c r="Y415" s="11"/>
      <c r="Z415" s="11"/>
      <c r="AA415" s="11"/>
      <c r="AB415" s="11"/>
      <c r="AC415" s="11"/>
      <c r="AD415" s="11"/>
      <c r="AE415" s="11"/>
      <c r="AH415" s="11"/>
      <c r="AI415" s="11"/>
      <c r="AL415" s="16">
        <v>51031</v>
      </c>
      <c r="AM415" t="s">
        <v>76</v>
      </c>
      <c r="AN415" s="16" t="s">
        <v>64</v>
      </c>
      <c r="AO415">
        <v>8.9061370055898958</v>
      </c>
      <c r="AP415">
        <v>17.812267195334766</v>
      </c>
      <c r="AQ415">
        <v>13.394879890382274</v>
      </c>
      <c r="AR415">
        <v>0</v>
      </c>
      <c r="AS415">
        <v>0</v>
      </c>
      <c r="AT415">
        <v>0</v>
      </c>
      <c r="AU415">
        <v>0</v>
      </c>
      <c r="AV415">
        <v>2.9816801853844583</v>
      </c>
      <c r="AW415">
        <v>3.9954556955030625</v>
      </c>
      <c r="AX415">
        <v>0.89461224177270604</v>
      </c>
      <c r="AY415">
        <v>30.115812560124297</v>
      </c>
      <c r="AZ415">
        <v>22.164956740475692</v>
      </c>
      <c r="BA415">
        <v>30.275016129448375</v>
      </c>
      <c r="BB415">
        <v>44.7305924848296</v>
      </c>
      <c r="BC415">
        <v>17.93080361862939</v>
      </c>
      <c r="BD415">
        <v>10.699235854707632</v>
      </c>
      <c r="BE415">
        <v>35.861593604946634</v>
      </c>
      <c r="BF415">
        <v>0</v>
      </c>
      <c r="BG415">
        <v>0</v>
      </c>
    </row>
    <row r="416" spans="1:60" ht="14.1" customHeight="1">
      <c r="A416" s="16">
        <v>51033</v>
      </c>
      <c r="B416" t="s">
        <v>20</v>
      </c>
      <c r="C416" s="16" t="s">
        <v>64</v>
      </c>
      <c r="D416">
        <v>148.05254092729726</v>
      </c>
      <c r="E416">
        <v>153.33064779216829</v>
      </c>
      <c r="F416">
        <v>2.2187791624630209</v>
      </c>
      <c r="G416">
        <v>0</v>
      </c>
      <c r="H416">
        <v>0</v>
      </c>
      <c r="I416">
        <v>0</v>
      </c>
      <c r="J416">
        <v>0</v>
      </c>
      <c r="K416">
        <v>2.2489710365006834</v>
      </c>
      <c r="L416">
        <v>38.433222113451912</v>
      </c>
      <c r="M416">
        <v>12.408152963641671</v>
      </c>
      <c r="N416">
        <v>116.44131076203502</v>
      </c>
      <c r="O416">
        <v>75.770888728292618</v>
      </c>
      <c r="P416">
        <v>115.54990910837117</v>
      </c>
      <c r="Q416">
        <v>92.731766175822415</v>
      </c>
      <c r="R416">
        <v>110.78248920577407</v>
      </c>
      <c r="S416">
        <v>2.8697216324389436</v>
      </c>
      <c r="T416">
        <v>118.68130810592834</v>
      </c>
      <c r="U416">
        <v>0</v>
      </c>
      <c r="V416">
        <v>0</v>
      </c>
      <c r="Y416" s="11"/>
      <c r="Z416" s="11"/>
      <c r="AA416" s="11"/>
      <c r="AB416" s="11"/>
      <c r="AC416" s="11"/>
      <c r="AD416" s="11"/>
      <c r="AE416" s="11"/>
      <c r="AH416" s="11"/>
      <c r="AI416" s="11"/>
      <c r="AL416" s="16">
        <v>51033</v>
      </c>
      <c r="AM416" t="s">
        <v>20</v>
      </c>
      <c r="AN416" s="16" t="s">
        <v>64</v>
      </c>
      <c r="AO416">
        <v>10.397812477208758</v>
      </c>
      <c r="AP416">
        <v>24.477650797712649</v>
      </c>
      <c r="AQ416">
        <v>7.3570002382594017</v>
      </c>
      <c r="AR416">
        <v>0</v>
      </c>
      <c r="AS416">
        <v>0</v>
      </c>
      <c r="AT416">
        <v>0</v>
      </c>
      <c r="AU416">
        <v>0</v>
      </c>
      <c r="AV416">
        <v>0.11217080159797753</v>
      </c>
      <c r="AW416">
        <v>18.414140754894248</v>
      </c>
      <c r="AX416">
        <v>7.7311096493898663</v>
      </c>
      <c r="AY416">
        <v>11.342766535546426</v>
      </c>
      <c r="AZ416">
        <v>11.255693305364266</v>
      </c>
      <c r="BA416">
        <v>17.012166744246034</v>
      </c>
      <c r="BB416">
        <v>32.682542148978257</v>
      </c>
      <c r="BC416">
        <v>9.1291655073428615</v>
      </c>
      <c r="BD416">
        <v>7.8501924725857171</v>
      </c>
      <c r="BE416">
        <v>18.25834367526036</v>
      </c>
      <c r="BF416">
        <v>0</v>
      </c>
      <c r="BG416">
        <v>0</v>
      </c>
    </row>
    <row r="417" spans="1:59" ht="14.1" customHeight="1">
      <c r="A417" s="16">
        <v>51036</v>
      </c>
      <c r="B417" t="s">
        <v>77</v>
      </c>
      <c r="C417" s="16" t="s">
        <v>64</v>
      </c>
      <c r="D417">
        <v>135.44666997032073</v>
      </c>
      <c r="E417">
        <v>140.52139873170722</v>
      </c>
      <c r="F417">
        <v>4.7264912125297424E-2</v>
      </c>
      <c r="G417">
        <v>0</v>
      </c>
      <c r="H417">
        <v>0</v>
      </c>
      <c r="I417">
        <v>0</v>
      </c>
      <c r="J417">
        <v>0</v>
      </c>
      <c r="K417">
        <v>40.941898172481068</v>
      </c>
      <c r="L417">
        <v>43.659687336651366</v>
      </c>
      <c r="M417">
        <v>13.31576428647363</v>
      </c>
      <c r="N417">
        <v>104.53106884485764</v>
      </c>
      <c r="O417">
        <v>76.647678225553904</v>
      </c>
      <c r="P417">
        <v>0</v>
      </c>
      <c r="Q417">
        <v>103.58079702672644</v>
      </c>
      <c r="R417">
        <v>0</v>
      </c>
      <c r="S417">
        <v>3.0749729977540388</v>
      </c>
      <c r="T417">
        <v>0</v>
      </c>
      <c r="U417">
        <v>0</v>
      </c>
      <c r="V417">
        <v>0</v>
      </c>
      <c r="Y417" s="11"/>
      <c r="Z417" s="11"/>
      <c r="AA417" s="11"/>
      <c r="AB417" s="11"/>
      <c r="AC417" s="11"/>
      <c r="AD417" s="11"/>
      <c r="AE417" s="11"/>
      <c r="AH417" s="11"/>
      <c r="AI417" s="11"/>
      <c r="AL417" s="16">
        <v>51036</v>
      </c>
      <c r="AM417" t="s">
        <v>77</v>
      </c>
      <c r="AN417" s="16" t="s">
        <v>64</v>
      </c>
      <c r="AO417">
        <v>10.054599418132643</v>
      </c>
      <c r="AP417">
        <v>20.109222079588914</v>
      </c>
      <c r="AQ417">
        <v>7.6357744306096977</v>
      </c>
      <c r="AR417">
        <v>0</v>
      </c>
      <c r="AS417">
        <v>0</v>
      </c>
      <c r="AT417">
        <v>0</v>
      </c>
      <c r="AU417">
        <v>0</v>
      </c>
      <c r="AV417">
        <v>9.8374951990527695</v>
      </c>
      <c r="AW417">
        <v>32.464590534768774</v>
      </c>
      <c r="AX417">
        <v>12.223452200019471</v>
      </c>
      <c r="AY417">
        <v>14.711795230743165</v>
      </c>
      <c r="AZ417">
        <v>11.539724276391992</v>
      </c>
      <c r="BA417">
        <v>0</v>
      </c>
      <c r="BB417">
        <v>34.745266277392169</v>
      </c>
      <c r="BC417">
        <v>0</v>
      </c>
      <c r="BD417">
        <v>8.0655462856692033</v>
      </c>
      <c r="BE417">
        <v>0</v>
      </c>
      <c r="BF417">
        <v>0</v>
      </c>
      <c r="BG417">
        <v>0</v>
      </c>
    </row>
    <row r="418" spans="1:59" ht="14.1" customHeight="1">
      <c r="A418" s="16">
        <v>51041</v>
      </c>
      <c r="B418" t="s">
        <v>78</v>
      </c>
      <c r="C418" s="16" t="s">
        <v>64</v>
      </c>
      <c r="D418">
        <v>127.62521397579859</v>
      </c>
      <c r="E418">
        <v>137.89574134166239</v>
      </c>
      <c r="F418">
        <v>8.4937141083184731E-2</v>
      </c>
      <c r="G418">
        <v>0</v>
      </c>
      <c r="H418">
        <v>0</v>
      </c>
      <c r="I418">
        <v>0</v>
      </c>
      <c r="J418">
        <v>0</v>
      </c>
      <c r="K418">
        <v>2.0235089344277362</v>
      </c>
      <c r="L418">
        <v>44.813674709616542</v>
      </c>
      <c r="M418">
        <v>19.698599353025976</v>
      </c>
      <c r="N418">
        <v>111.19993198577963</v>
      </c>
      <c r="O418">
        <v>103.59250619601553</v>
      </c>
      <c r="P418">
        <v>122.17996223488056</v>
      </c>
      <c r="Q418">
        <v>0</v>
      </c>
      <c r="R418">
        <v>0</v>
      </c>
      <c r="S418">
        <v>3.9583176101817217</v>
      </c>
      <c r="T418">
        <v>0</v>
      </c>
      <c r="U418">
        <v>0</v>
      </c>
      <c r="V418">
        <v>0</v>
      </c>
      <c r="Y418" s="11"/>
      <c r="Z418" s="11"/>
      <c r="AA418" s="11"/>
      <c r="AB418" s="11"/>
      <c r="AC418" s="11"/>
      <c r="AD418" s="11"/>
      <c r="AE418" s="11"/>
      <c r="AH418" s="11"/>
      <c r="AI418" s="11"/>
      <c r="AL418" s="16">
        <v>51041</v>
      </c>
      <c r="AM418" t="s">
        <v>78</v>
      </c>
      <c r="AN418" s="16" t="s">
        <v>64</v>
      </c>
      <c r="AO418">
        <v>12.605100685946123</v>
      </c>
      <c r="AP418">
        <v>25.210186711687186</v>
      </c>
      <c r="AQ418">
        <v>12.078684956092985</v>
      </c>
      <c r="AR418">
        <v>0</v>
      </c>
      <c r="AS418">
        <v>0</v>
      </c>
      <c r="AT418">
        <v>0</v>
      </c>
      <c r="AU418">
        <v>0</v>
      </c>
      <c r="AV418">
        <v>0.15492780695753353</v>
      </c>
      <c r="AW418">
        <v>3.7314041562592424</v>
      </c>
      <c r="AX418">
        <v>0.92123523716118538</v>
      </c>
      <c r="AY418">
        <v>19.677587659810008</v>
      </c>
      <c r="AZ418">
        <v>19.173524172478402</v>
      </c>
      <c r="BA418">
        <v>29.085266697945908</v>
      </c>
      <c r="BB418">
        <v>0</v>
      </c>
      <c r="BC418">
        <v>0</v>
      </c>
      <c r="BD418">
        <v>9.6819012241816562</v>
      </c>
      <c r="BE418">
        <v>0</v>
      </c>
      <c r="BF418">
        <v>0</v>
      </c>
      <c r="BG418">
        <v>0</v>
      </c>
    </row>
    <row r="419" spans="1:59" ht="14.1" customHeight="1">
      <c r="A419" s="16">
        <v>51043</v>
      </c>
      <c r="B419" t="s">
        <v>79</v>
      </c>
      <c r="C419" s="16" t="s">
        <v>64</v>
      </c>
      <c r="D419">
        <v>120.00998226459568</v>
      </c>
      <c r="E419">
        <v>125.19061853170302</v>
      </c>
      <c r="F419">
        <v>1.0508025914749796E-2</v>
      </c>
      <c r="G419">
        <v>0</v>
      </c>
      <c r="H419">
        <v>0</v>
      </c>
      <c r="I419">
        <v>0</v>
      </c>
      <c r="J419">
        <v>0</v>
      </c>
      <c r="K419">
        <v>22.871949287515317</v>
      </c>
      <c r="L419">
        <v>28.752941248484465</v>
      </c>
      <c r="M419">
        <v>0.79534879339448983</v>
      </c>
      <c r="N419">
        <v>104.98297586247962</v>
      </c>
      <c r="O419">
        <v>70.950589494558784</v>
      </c>
      <c r="P419">
        <v>63.929149219026748</v>
      </c>
      <c r="Q419">
        <v>0</v>
      </c>
      <c r="R419">
        <v>135.06318177191628</v>
      </c>
      <c r="S419">
        <v>1.9226938126886601E-2</v>
      </c>
      <c r="T419">
        <v>146.72402348464558</v>
      </c>
      <c r="U419">
        <v>0</v>
      </c>
      <c r="V419">
        <v>0</v>
      </c>
      <c r="Y419" s="11"/>
      <c r="Z419" s="11"/>
      <c r="AA419" s="11"/>
      <c r="AB419" s="11"/>
      <c r="AC419" s="11"/>
      <c r="AD419" s="11"/>
      <c r="AE419" s="11"/>
      <c r="AH419" s="11"/>
      <c r="AI419" s="11"/>
      <c r="AL419" s="16">
        <v>51043</v>
      </c>
      <c r="AM419" t="s">
        <v>79</v>
      </c>
      <c r="AN419" s="16" t="s">
        <v>64</v>
      </c>
      <c r="AO419">
        <v>11.786427627514561</v>
      </c>
      <c r="AP419">
        <v>23.57285217629461</v>
      </c>
      <c r="AQ419">
        <v>7.7287989308392211</v>
      </c>
      <c r="AR419">
        <v>0</v>
      </c>
      <c r="AS419">
        <v>0</v>
      </c>
      <c r="AT419">
        <v>0</v>
      </c>
      <c r="AU419">
        <v>0</v>
      </c>
      <c r="AV419">
        <v>5.1542642955535722</v>
      </c>
      <c r="AW419">
        <v>9.1324063920734257</v>
      </c>
      <c r="AX419">
        <v>3.7174125714531892</v>
      </c>
      <c r="AY419">
        <v>16.966058916692472</v>
      </c>
      <c r="AZ419">
        <v>14.949812560145023</v>
      </c>
      <c r="BA419">
        <v>24.001190327193274</v>
      </c>
      <c r="BB419">
        <v>0</v>
      </c>
      <c r="BC419">
        <v>15.645703298916237</v>
      </c>
      <c r="BD419">
        <v>11.129307618659254</v>
      </c>
      <c r="BE419">
        <v>31.291397063685856</v>
      </c>
      <c r="BF419">
        <v>0</v>
      </c>
      <c r="BG419">
        <v>0</v>
      </c>
    </row>
    <row r="420" spans="1:59" ht="14.1" customHeight="1">
      <c r="A420" s="16">
        <v>51045</v>
      </c>
      <c r="B420" t="s">
        <v>80</v>
      </c>
      <c r="C420" s="16" t="s">
        <v>64</v>
      </c>
      <c r="D420">
        <v>117.90331310825684</v>
      </c>
      <c r="E420">
        <v>127.60884111112782</v>
      </c>
      <c r="F420">
        <v>0</v>
      </c>
      <c r="G420">
        <v>0</v>
      </c>
      <c r="H420">
        <v>0</v>
      </c>
      <c r="I420">
        <v>0</v>
      </c>
      <c r="J420">
        <v>0</v>
      </c>
      <c r="K420">
        <v>0.20884893650790617</v>
      </c>
      <c r="L420">
        <v>30.568699181667732</v>
      </c>
      <c r="M420">
        <v>3.2113092864677601</v>
      </c>
      <c r="N420">
        <v>87.800039039346842</v>
      </c>
      <c r="O420">
        <v>84.599867686504751</v>
      </c>
      <c r="P420">
        <v>85.471343371507842</v>
      </c>
      <c r="Q420">
        <v>0</v>
      </c>
      <c r="R420">
        <v>118.73548232166364</v>
      </c>
      <c r="S420">
        <v>0</v>
      </c>
      <c r="T420">
        <v>138.2835036066565</v>
      </c>
      <c r="U420">
        <v>0</v>
      </c>
      <c r="V420">
        <v>0</v>
      </c>
      <c r="Y420" s="11"/>
      <c r="Z420" s="11"/>
      <c r="AA420" s="11"/>
      <c r="AB420" s="11"/>
      <c r="AC420" s="11"/>
      <c r="AD420" s="11"/>
      <c r="AE420" s="11"/>
      <c r="AH420" s="11"/>
      <c r="AI420" s="11"/>
      <c r="AL420" s="16">
        <v>51045</v>
      </c>
      <c r="AM420" t="s">
        <v>80</v>
      </c>
      <c r="AN420" s="16" t="s">
        <v>64</v>
      </c>
      <c r="AO420">
        <v>14.903059852770363</v>
      </c>
      <c r="AP420">
        <v>29.80612551592861</v>
      </c>
      <c r="AQ420">
        <v>12.955973626961486</v>
      </c>
      <c r="AR420">
        <v>0</v>
      </c>
      <c r="AS420">
        <v>0</v>
      </c>
      <c r="AT420">
        <v>0</v>
      </c>
      <c r="AU420">
        <v>0</v>
      </c>
      <c r="AV420">
        <v>2.1122775918028153E-2</v>
      </c>
      <c r="AW420">
        <v>3.4566204446542526</v>
      </c>
      <c r="AX420">
        <v>0</v>
      </c>
      <c r="AY420">
        <v>16.566406677182201</v>
      </c>
      <c r="AZ420">
        <v>14.798808299580305</v>
      </c>
      <c r="BA420">
        <v>22.896408194070478</v>
      </c>
      <c r="BB420">
        <v>0</v>
      </c>
      <c r="BC420">
        <v>17.70203882876984</v>
      </c>
      <c r="BD420">
        <v>0</v>
      </c>
      <c r="BE420">
        <v>35.404071586617626</v>
      </c>
      <c r="BF420">
        <v>0</v>
      </c>
      <c r="BG420">
        <v>0</v>
      </c>
    </row>
    <row r="421" spans="1:59" ht="14.1" customHeight="1">
      <c r="A421" s="16">
        <v>51047</v>
      </c>
      <c r="B421" t="s">
        <v>81</v>
      </c>
      <c r="C421" s="16" t="s">
        <v>64</v>
      </c>
      <c r="D421">
        <v>130.33029509998343</v>
      </c>
      <c r="E421">
        <v>137.74081254895501</v>
      </c>
      <c r="F421">
        <v>3.5143857838031416E-2</v>
      </c>
      <c r="G421">
        <v>0</v>
      </c>
      <c r="H421">
        <v>0</v>
      </c>
      <c r="I421">
        <v>0</v>
      </c>
      <c r="J421">
        <v>0</v>
      </c>
      <c r="K421">
        <v>18.345587726842261</v>
      </c>
      <c r="L421">
        <v>31.146178335206784</v>
      </c>
      <c r="M421">
        <v>3.5684232633213879</v>
      </c>
      <c r="N421">
        <v>94.351247311745155</v>
      </c>
      <c r="O421">
        <v>75.578915739793359</v>
      </c>
      <c r="P421">
        <v>87.576556468211677</v>
      </c>
      <c r="Q421">
        <v>0</v>
      </c>
      <c r="R421">
        <v>117.23339418232547</v>
      </c>
      <c r="S421">
        <v>0.11113861614715778</v>
      </c>
      <c r="T421">
        <v>130.5650755408374</v>
      </c>
      <c r="U421">
        <v>0</v>
      </c>
      <c r="V421">
        <v>0</v>
      </c>
      <c r="Y421" s="11"/>
      <c r="Z421" s="11"/>
      <c r="AA421" s="11"/>
      <c r="AB421" s="11"/>
      <c r="AC421" s="11"/>
      <c r="AD421" s="11"/>
      <c r="AE421" s="11"/>
      <c r="AH421" s="11"/>
      <c r="AI421" s="11"/>
      <c r="AL421" s="16">
        <v>51047</v>
      </c>
      <c r="AM421" t="s">
        <v>81</v>
      </c>
      <c r="AN421" s="16" t="s">
        <v>64</v>
      </c>
      <c r="AO421">
        <v>11.678050530166596</v>
      </c>
      <c r="AP421">
        <v>23.356079727919159</v>
      </c>
      <c r="AQ421">
        <v>7.1823525967542681</v>
      </c>
      <c r="AR421">
        <v>0</v>
      </c>
      <c r="AS421">
        <v>0</v>
      </c>
      <c r="AT421">
        <v>0</v>
      </c>
      <c r="AU421">
        <v>0</v>
      </c>
      <c r="AV421">
        <v>4.5178100278915307</v>
      </c>
      <c r="AW421">
        <v>8.857283894586292</v>
      </c>
      <c r="AX421">
        <v>8.0504445728909602</v>
      </c>
      <c r="AY421">
        <v>21.972688476705194</v>
      </c>
      <c r="AZ421">
        <v>15.326943220089237</v>
      </c>
      <c r="BA421">
        <v>30.727757409823354</v>
      </c>
      <c r="BB421">
        <v>0</v>
      </c>
      <c r="BC421">
        <v>12.389949605360004</v>
      </c>
      <c r="BD421">
        <v>13.282101698408699</v>
      </c>
      <c r="BE421">
        <v>24.779887526947686</v>
      </c>
      <c r="BF421">
        <v>0</v>
      </c>
      <c r="BG421">
        <v>0</v>
      </c>
    </row>
    <row r="422" spans="1:59" ht="14.1" customHeight="1">
      <c r="A422" s="16">
        <v>51049</v>
      </c>
      <c r="B422" t="s">
        <v>82</v>
      </c>
      <c r="C422" s="16" t="s">
        <v>64</v>
      </c>
      <c r="D422">
        <v>109.37389574126769</v>
      </c>
      <c r="E422">
        <v>114.76129063149102</v>
      </c>
      <c r="F422">
        <v>3.6473551174855952</v>
      </c>
      <c r="G422">
        <v>0</v>
      </c>
      <c r="H422">
        <v>0</v>
      </c>
      <c r="I422">
        <v>0</v>
      </c>
      <c r="J422">
        <v>0</v>
      </c>
      <c r="K422">
        <v>0.51622850261020858</v>
      </c>
      <c r="L422">
        <v>46.055062228335842</v>
      </c>
      <c r="M422">
        <v>21.588465317139477</v>
      </c>
      <c r="N422">
        <v>167.4337046741193</v>
      </c>
      <c r="O422">
        <v>99.546363290908431</v>
      </c>
      <c r="P422">
        <v>117.75681996641607</v>
      </c>
      <c r="Q422">
        <v>145.20551164188387</v>
      </c>
      <c r="R422">
        <v>132.18541381940628</v>
      </c>
      <c r="S422">
        <v>4.8944814006462831</v>
      </c>
      <c r="T422">
        <v>145.20740044824308</v>
      </c>
      <c r="U422">
        <v>0</v>
      </c>
      <c r="V422">
        <v>0</v>
      </c>
      <c r="Y422" s="11"/>
      <c r="Z422" s="11"/>
      <c r="AA422" s="11"/>
      <c r="AB422" s="11"/>
      <c r="AC422" s="11"/>
      <c r="AD422" s="11"/>
      <c r="AE422" s="11"/>
      <c r="AH422" s="11"/>
      <c r="AI422" s="11"/>
      <c r="AL422" s="16">
        <v>51049</v>
      </c>
      <c r="AM422" t="s">
        <v>82</v>
      </c>
      <c r="AN422" s="16" t="s">
        <v>64</v>
      </c>
      <c r="AO422">
        <v>10.100873405755459</v>
      </c>
      <c r="AP422">
        <v>32.24855153699594</v>
      </c>
      <c r="AQ422">
        <v>12.207469445258319</v>
      </c>
      <c r="AR422">
        <v>0</v>
      </c>
      <c r="AS422">
        <v>0</v>
      </c>
      <c r="AT422">
        <v>0</v>
      </c>
      <c r="AU422">
        <v>0</v>
      </c>
      <c r="AV422">
        <v>0.19109767603541619</v>
      </c>
      <c r="AW422">
        <v>36.40808195194915</v>
      </c>
      <c r="AX422">
        <v>26.268208760222254</v>
      </c>
      <c r="AY422">
        <v>22.069803614466466</v>
      </c>
      <c r="AZ422">
        <v>36.637661835292043</v>
      </c>
      <c r="BA422">
        <v>45.118356270010793</v>
      </c>
      <c r="BB422">
        <v>46.921332345589661</v>
      </c>
      <c r="BC422">
        <v>14.144435603298021</v>
      </c>
      <c r="BD422">
        <v>11.600832377835628</v>
      </c>
      <c r="BE422">
        <v>28.288861088995262</v>
      </c>
      <c r="BF422">
        <v>0</v>
      </c>
      <c r="BG422">
        <v>0</v>
      </c>
    </row>
    <row r="423" spans="1:59" ht="14.1" customHeight="1">
      <c r="A423" s="16">
        <v>51053</v>
      </c>
      <c r="B423" t="s">
        <v>83</v>
      </c>
      <c r="C423" s="16" t="s">
        <v>64</v>
      </c>
      <c r="D423">
        <v>100.05407779363311</v>
      </c>
      <c r="E423">
        <v>108.21894129254501</v>
      </c>
      <c r="F423">
        <v>0.53477357071102583</v>
      </c>
      <c r="G423">
        <v>0</v>
      </c>
      <c r="H423">
        <v>0</v>
      </c>
      <c r="I423">
        <v>0</v>
      </c>
      <c r="J423">
        <v>0</v>
      </c>
      <c r="K423">
        <v>44.577132180485819</v>
      </c>
      <c r="L423">
        <v>33.177760872028344</v>
      </c>
      <c r="M423">
        <v>6.3667708421097746</v>
      </c>
      <c r="N423">
        <v>101.15676888877182</v>
      </c>
      <c r="O423">
        <v>50.546237696272797</v>
      </c>
      <c r="P423">
        <v>120.19840711594335</v>
      </c>
      <c r="Q423">
        <v>18.401052572369295</v>
      </c>
      <c r="R423">
        <v>109.01833002861875</v>
      </c>
      <c r="S423">
        <v>0.70965368506650661</v>
      </c>
      <c r="T423">
        <v>126.81111158271753</v>
      </c>
      <c r="U423">
        <v>0</v>
      </c>
      <c r="V423">
        <v>0</v>
      </c>
      <c r="Y423" s="11"/>
      <c r="Z423" s="11"/>
      <c r="AA423" s="11"/>
      <c r="AB423" s="11"/>
      <c r="AC423" s="11"/>
      <c r="AD423" s="11"/>
      <c r="AE423" s="11"/>
      <c r="AH423" s="11"/>
      <c r="AI423" s="11"/>
      <c r="AL423" s="16">
        <v>51053</v>
      </c>
      <c r="AM423" t="s">
        <v>83</v>
      </c>
      <c r="AN423" s="16" t="s">
        <v>64</v>
      </c>
      <c r="AO423">
        <v>5.6732545268363364</v>
      </c>
      <c r="AP423">
        <v>11.346524310884334</v>
      </c>
      <c r="AQ423">
        <v>5.6899602639411535</v>
      </c>
      <c r="AR423">
        <v>0</v>
      </c>
      <c r="AS423">
        <v>0</v>
      </c>
      <c r="AT423">
        <v>0</v>
      </c>
      <c r="AU423">
        <v>0</v>
      </c>
      <c r="AV423">
        <v>5.7706421713718301</v>
      </c>
      <c r="AW423">
        <v>20.336575604029861</v>
      </c>
      <c r="AX423">
        <v>8.6563491172389391</v>
      </c>
      <c r="AY423">
        <v>8.9974860586507734</v>
      </c>
      <c r="AZ423">
        <v>10.863774152604796</v>
      </c>
      <c r="BA423">
        <v>16.540732961440625</v>
      </c>
      <c r="BB423">
        <v>24.841359534244024</v>
      </c>
      <c r="BC423">
        <v>7.2525551509695037</v>
      </c>
      <c r="BD423">
        <v>6.2292942775949864</v>
      </c>
      <c r="BE423">
        <v>14.505095846615474</v>
      </c>
      <c r="BF423">
        <v>0</v>
      </c>
      <c r="BG423">
        <v>0</v>
      </c>
    </row>
    <row r="424" spans="1:59" ht="14.1" customHeight="1">
      <c r="A424" s="16">
        <v>51057</v>
      </c>
      <c r="B424" t="s">
        <v>84</v>
      </c>
      <c r="C424" s="16" t="s">
        <v>64</v>
      </c>
      <c r="D424">
        <v>158.84975643244164</v>
      </c>
      <c r="E424">
        <v>160.01337667592128</v>
      </c>
      <c r="F424">
        <v>2.4121190304094902</v>
      </c>
      <c r="G424">
        <v>0</v>
      </c>
      <c r="H424">
        <v>0</v>
      </c>
      <c r="I424">
        <v>0</v>
      </c>
      <c r="J424">
        <v>0</v>
      </c>
      <c r="K424">
        <v>6.4734381369067825E-2</v>
      </c>
      <c r="L424">
        <v>43.892444282836024</v>
      </c>
      <c r="M424">
        <v>13.62167241911145</v>
      </c>
      <c r="N424">
        <v>138.56591658788329</v>
      </c>
      <c r="O424">
        <v>75.315054097682264</v>
      </c>
      <c r="P424">
        <v>87.831945920360852</v>
      </c>
      <c r="Q424">
        <v>98.078373406042829</v>
      </c>
      <c r="R424">
        <v>0</v>
      </c>
      <c r="S424">
        <v>3.1861612030986652</v>
      </c>
      <c r="T424">
        <v>0</v>
      </c>
      <c r="U424">
        <v>0</v>
      </c>
      <c r="V424">
        <v>0</v>
      </c>
      <c r="Y424" s="11"/>
      <c r="Z424" s="11"/>
      <c r="AA424" s="11"/>
      <c r="AB424" s="11"/>
      <c r="AC424" s="11"/>
      <c r="AD424" s="11"/>
      <c r="AE424" s="11"/>
      <c r="AH424" s="11"/>
      <c r="AI424" s="11"/>
      <c r="AL424" s="16">
        <v>51057</v>
      </c>
      <c r="AM424" t="s">
        <v>84</v>
      </c>
      <c r="AN424" s="16" t="s">
        <v>64</v>
      </c>
      <c r="AO424">
        <v>13.969976458586128</v>
      </c>
      <c r="AP424">
        <v>80.24379450512636</v>
      </c>
      <c r="AQ424">
        <v>8.8364408147567008</v>
      </c>
      <c r="AR424">
        <v>0</v>
      </c>
      <c r="AS424">
        <v>0</v>
      </c>
      <c r="AT424">
        <v>0</v>
      </c>
      <c r="AU424">
        <v>0</v>
      </c>
      <c r="AV424">
        <v>4.0355741310646089E-3</v>
      </c>
      <c r="AW424">
        <v>84.607532341992339</v>
      </c>
      <c r="AX424">
        <v>31.809910609798759</v>
      </c>
      <c r="AY424">
        <v>17.202991566800755</v>
      </c>
      <c r="AZ424">
        <v>16.665994941523035</v>
      </c>
      <c r="BA424">
        <v>18.134375282685177</v>
      </c>
      <c r="BB424">
        <v>51.117487446028456</v>
      </c>
      <c r="BC424">
        <v>0</v>
      </c>
      <c r="BD424">
        <v>9.629441323687205</v>
      </c>
      <c r="BE424">
        <v>0</v>
      </c>
      <c r="BF424">
        <v>0</v>
      </c>
      <c r="BG424">
        <v>0</v>
      </c>
    </row>
    <row r="425" spans="1:59" ht="14.1" customHeight="1">
      <c r="A425" s="16">
        <v>51059</v>
      </c>
      <c r="B425" t="s">
        <v>85</v>
      </c>
      <c r="C425" s="16" t="s">
        <v>64</v>
      </c>
      <c r="D425">
        <v>107.13646883095859</v>
      </c>
      <c r="E425">
        <v>115.65058859521604</v>
      </c>
      <c r="F425">
        <v>0</v>
      </c>
      <c r="G425">
        <v>0</v>
      </c>
      <c r="H425">
        <v>0</v>
      </c>
      <c r="I425">
        <v>0</v>
      </c>
      <c r="J425">
        <v>0</v>
      </c>
      <c r="K425">
        <v>142.91268874166033</v>
      </c>
      <c r="L425">
        <v>33.978933182115391</v>
      </c>
      <c r="M425">
        <v>5.709240986117937</v>
      </c>
      <c r="N425">
        <v>101.36767532570552</v>
      </c>
      <c r="O425">
        <v>80.442209797823367</v>
      </c>
      <c r="P425">
        <v>55.83638447207219</v>
      </c>
      <c r="Q425">
        <v>14.116975657998307</v>
      </c>
      <c r="R425">
        <v>0</v>
      </c>
      <c r="S425">
        <v>0.41807881977234257</v>
      </c>
      <c r="T425">
        <v>0</v>
      </c>
      <c r="U425">
        <v>0</v>
      </c>
      <c r="V425">
        <v>0</v>
      </c>
      <c r="Y425" s="11"/>
      <c r="Z425" s="11"/>
      <c r="AA425" s="11"/>
      <c r="AB425" s="11"/>
      <c r="AC425" s="11"/>
      <c r="AD425" s="11"/>
      <c r="AE425" s="11"/>
      <c r="AH425" s="11"/>
      <c r="AI425" s="11"/>
      <c r="AL425" s="16">
        <v>51059</v>
      </c>
      <c r="AM425" t="s">
        <v>85</v>
      </c>
      <c r="AN425" s="16" t="s">
        <v>64</v>
      </c>
      <c r="AO425">
        <v>14.9759046392812</v>
      </c>
      <c r="AP425">
        <v>29.951795097345681</v>
      </c>
      <c r="AQ425">
        <v>0</v>
      </c>
      <c r="AR425">
        <v>0</v>
      </c>
      <c r="AS425">
        <v>0</v>
      </c>
      <c r="AT425">
        <v>0</v>
      </c>
      <c r="AU425">
        <v>0</v>
      </c>
      <c r="AV425">
        <v>36.986490608781949</v>
      </c>
      <c r="AW425">
        <v>5.0911928203586028</v>
      </c>
      <c r="AX425">
        <v>0</v>
      </c>
      <c r="AY425">
        <v>56.271646769749523</v>
      </c>
      <c r="AZ425">
        <v>24.216214342684903</v>
      </c>
      <c r="BA425">
        <v>18.429598253726013</v>
      </c>
      <c r="BB425">
        <v>32.873463109611841</v>
      </c>
      <c r="BC425">
        <v>0</v>
      </c>
      <c r="BD425">
        <v>13.940146549875625</v>
      </c>
      <c r="BE425">
        <v>0</v>
      </c>
      <c r="BF425">
        <v>0</v>
      </c>
      <c r="BG425">
        <v>0</v>
      </c>
    </row>
    <row r="426" spans="1:59" ht="14.1" customHeight="1">
      <c r="A426" s="16">
        <v>51061</v>
      </c>
      <c r="B426" t="s">
        <v>86</v>
      </c>
      <c r="C426" s="16" t="s">
        <v>64</v>
      </c>
      <c r="D426">
        <v>127.06141192950906</v>
      </c>
      <c r="E426">
        <v>136.33196233715526</v>
      </c>
      <c r="F426">
        <v>9.9734823562493465E-3</v>
      </c>
      <c r="G426">
        <v>0</v>
      </c>
      <c r="H426">
        <v>0</v>
      </c>
      <c r="I426">
        <v>0</v>
      </c>
      <c r="J426">
        <v>0</v>
      </c>
      <c r="K426">
        <v>35.606022913148337</v>
      </c>
      <c r="L426">
        <v>30.52664483859829</v>
      </c>
      <c r="M426">
        <v>3.0901706186944473</v>
      </c>
      <c r="N426">
        <v>102.37684154064718</v>
      </c>
      <c r="O426">
        <v>76.696137104877621</v>
      </c>
      <c r="P426">
        <v>82.627806793347887</v>
      </c>
      <c r="Q426">
        <v>0.50227969579456133</v>
      </c>
      <c r="R426">
        <v>128.01362738890421</v>
      </c>
      <c r="S426">
        <v>2.4424112692562405E-2</v>
      </c>
      <c r="T426">
        <v>146.6936180784578</v>
      </c>
      <c r="U426">
        <v>0</v>
      </c>
      <c r="V426">
        <v>0</v>
      </c>
      <c r="Y426" s="11"/>
      <c r="Z426" s="11"/>
      <c r="AA426" s="11"/>
      <c r="AB426" s="11"/>
      <c r="AC426" s="11"/>
      <c r="AD426" s="11"/>
      <c r="AE426" s="11"/>
      <c r="AH426" s="11"/>
      <c r="AI426" s="11"/>
      <c r="AL426" s="16">
        <v>51061</v>
      </c>
      <c r="AM426" t="s">
        <v>86</v>
      </c>
      <c r="AN426" s="16" t="s">
        <v>64</v>
      </c>
      <c r="AO426">
        <v>12.148296588433768</v>
      </c>
      <c r="AP426">
        <v>24.296594459549233</v>
      </c>
      <c r="AQ426">
        <v>9.3569988834137074</v>
      </c>
      <c r="AR426">
        <v>0</v>
      </c>
      <c r="AS426">
        <v>0</v>
      </c>
      <c r="AT426">
        <v>0</v>
      </c>
      <c r="AU426">
        <v>0</v>
      </c>
      <c r="AV426">
        <v>8.5175985940789118</v>
      </c>
      <c r="AW426">
        <v>4.3745308233643643</v>
      </c>
      <c r="AX426">
        <v>1.6064805049411557</v>
      </c>
      <c r="AY426">
        <v>19.103214973650854</v>
      </c>
      <c r="AZ426">
        <v>18.15075333505089</v>
      </c>
      <c r="BA426">
        <v>27.272247179591247</v>
      </c>
      <c r="BB426">
        <v>35.935582044127848</v>
      </c>
      <c r="BC426">
        <v>14.408736593844138</v>
      </c>
      <c r="BD426">
        <v>13.283876318293874</v>
      </c>
      <c r="BE426">
        <v>28.817455781057991</v>
      </c>
      <c r="BF426">
        <v>0</v>
      </c>
      <c r="BG426">
        <v>0</v>
      </c>
    </row>
    <row r="427" spans="1:59" ht="14.1" customHeight="1">
      <c r="A427" s="16">
        <v>51065</v>
      </c>
      <c r="B427" t="s">
        <v>87</v>
      </c>
      <c r="C427" s="16" t="s">
        <v>64</v>
      </c>
      <c r="D427">
        <v>107.51972854581527</v>
      </c>
      <c r="E427">
        <v>115.98045287069257</v>
      </c>
      <c r="F427">
        <v>9.0175571918426664E-2</v>
      </c>
      <c r="G427">
        <v>0</v>
      </c>
      <c r="H427">
        <v>0</v>
      </c>
      <c r="I427">
        <v>0</v>
      </c>
      <c r="J427">
        <v>0</v>
      </c>
      <c r="K427">
        <v>6.2340518232111231E-2</v>
      </c>
      <c r="L427">
        <v>32.189896042957663</v>
      </c>
      <c r="M427">
        <v>5.0140987911486299</v>
      </c>
      <c r="N427">
        <v>110.29278742352493</v>
      </c>
      <c r="O427">
        <v>83.763964992452017</v>
      </c>
      <c r="P427">
        <v>93.346539185185748</v>
      </c>
      <c r="Q427">
        <v>5.5707224935818527</v>
      </c>
      <c r="R427">
        <v>106.67002348789933</v>
      </c>
      <c r="S427">
        <v>0.17741598808338799</v>
      </c>
      <c r="T427">
        <v>123.4577585311621</v>
      </c>
      <c r="U427">
        <v>0</v>
      </c>
      <c r="V427">
        <v>0</v>
      </c>
      <c r="Y427" s="11"/>
      <c r="Z427" s="11"/>
      <c r="AA427" s="11"/>
      <c r="AB427" s="11"/>
      <c r="AC427" s="11"/>
      <c r="AD427" s="11"/>
      <c r="AE427" s="11"/>
      <c r="AH427" s="11"/>
      <c r="AI427" s="11"/>
      <c r="AL427" s="16">
        <v>51065</v>
      </c>
      <c r="AM427" t="s">
        <v>87</v>
      </c>
      <c r="AN427" s="16" t="s">
        <v>64</v>
      </c>
      <c r="AO427">
        <v>10.282138723652757</v>
      </c>
      <c r="AP427">
        <v>20.564281987607316</v>
      </c>
      <c r="AQ427">
        <v>9.6228326495795162</v>
      </c>
      <c r="AR427">
        <v>0</v>
      </c>
      <c r="AS427">
        <v>0</v>
      </c>
      <c r="AT427">
        <v>0</v>
      </c>
      <c r="AU427">
        <v>0</v>
      </c>
      <c r="AV427">
        <v>9.7028130040619082E-3</v>
      </c>
      <c r="AW427">
        <v>1.688231397546941</v>
      </c>
      <c r="AX427">
        <v>0.39560392412440865</v>
      </c>
      <c r="AY427">
        <v>20.860587379373108</v>
      </c>
      <c r="AZ427">
        <v>15.964810624990861</v>
      </c>
      <c r="BA427">
        <v>25.122055981839438</v>
      </c>
      <c r="BB427">
        <v>30.840021234365256</v>
      </c>
      <c r="BC427">
        <v>12.031810884408099</v>
      </c>
      <c r="BD427">
        <v>9.4466928032473412</v>
      </c>
      <c r="BE427">
        <v>24.063632037229507</v>
      </c>
      <c r="BF427">
        <v>0</v>
      </c>
      <c r="BG427">
        <v>0</v>
      </c>
    </row>
    <row r="428" spans="1:59" ht="14.1" customHeight="1">
      <c r="A428" s="16">
        <v>51069</v>
      </c>
      <c r="B428" t="s">
        <v>21</v>
      </c>
      <c r="C428" s="16" t="s">
        <v>64</v>
      </c>
      <c r="D428">
        <v>106.77401766128378</v>
      </c>
      <c r="E428">
        <v>114.48238406025072</v>
      </c>
      <c r="F428">
        <v>7.5700974734822877E-3</v>
      </c>
      <c r="G428">
        <v>0</v>
      </c>
      <c r="H428">
        <v>0</v>
      </c>
      <c r="I428">
        <v>0</v>
      </c>
      <c r="J428">
        <v>0</v>
      </c>
      <c r="K428">
        <v>1.1528395796500477</v>
      </c>
      <c r="L428">
        <v>22.062970781847582</v>
      </c>
      <c r="M428">
        <v>0.2668113959379228</v>
      </c>
      <c r="N428">
        <v>89.435922548721194</v>
      </c>
      <c r="O428">
        <v>62.275425518114105</v>
      </c>
      <c r="P428">
        <v>79.940300227169502</v>
      </c>
      <c r="Q428">
        <v>0</v>
      </c>
      <c r="R428">
        <v>100.53271824569327</v>
      </c>
      <c r="S428">
        <v>1.0615763771894011E-2</v>
      </c>
      <c r="T428">
        <v>115.04833459652919</v>
      </c>
      <c r="U428">
        <v>0</v>
      </c>
      <c r="V428">
        <v>0</v>
      </c>
      <c r="Y428" s="11"/>
      <c r="Z428" s="11"/>
      <c r="AA428" s="11"/>
      <c r="AB428" s="11"/>
      <c r="AC428" s="11"/>
      <c r="AD428" s="11"/>
      <c r="AE428" s="11"/>
      <c r="AH428" s="11"/>
      <c r="AI428" s="11"/>
      <c r="AL428" s="16">
        <v>51069</v>
      </c>
      <c r="AM428" t="s">
        <v>21</v>
      </c>
      <c r="AN428" s="16" t="s">
        <v>64</v>
      </c>
      <c r="AO428">
        <v>10.621011125873562</v>
      </c>
      <c r="AP428">
        <v>21.242020819478608</v>
      </c>
      <c r="AQ428">
        <v>7.0713684698632191</v>
      </c>
      <c r="AR428">
        <v>0</v>
      </c>
      <c r="AS428">
        <v>0</v>
      </c>
      <c r="AT428">
        <v>0</v>
      </c>
      <c r="AU428">
        <v>0</v>
      </c>
      <c r="AV428">
        <v>8.8331231213464256E-2</v>
      </c>
      <c r="AW428">
        <v>3.3309991062090951</v>
      </c>
      <c r="AX428">
        <v>1.2744317971966486</v>
      </c>
      <c r="AY428">
        <v>16.705869473530253</v>
      </c>
      <c r="AZ428">
        <v>13.874863246469458</v>
      </c>
      <c r="BA428">
        <v>18.492703163343197</v>
      </c>
      <c r="BB428">
        <v>0</v>
      </c>
      <c r="BC428">
        <v>11.795082499000205</v>
      </c>
      <c r="BD428">
        <v>7.8260071909334563</v>
      </c>
      <c r="BE428">
        <v>23.590158755613537</v>
      </c>
      <c r="BF428">
        <v>0</v>
      </c>
      <c r="BG428">
        <v>0</v>
      </c>
    </row>
    <row r="429" spans="1:59" ht="14.1" customHeight="1">
      <c r="A429" s="16">
        <v>51071</v>
      </c>
      <c r="B429" t="s">
        <v>88</v>
      </c>
      <c r="C429" s="16" t="s">
        <v>64</v>
      </c>
      <c r="D429">
        <v>121.03775942868472</v>
      </c>
      <c r="E429">
        <v>131.12427462103827</v>
      </c>
      <c r="F429">
        <v>0.19797268860492484</v>
      </c>
      <c r="G429">
        <v>0</v>
      </c>
      <c r="H429">
        <v>0</v>
      </c>
      <c r="I429">
        <v>0</v>
      </c>
      <c r="J429">
        <v>0</v>
      </c>
      <c r="K429">
        <v>0.32627431834007731</v>
      </c>
      <c r="L429">
        <v>32.319014068659108</v>
      </c>
      <c r="M429">
        <v>5.3482002468818672</v>
      </c>
      <c r="N429">
        <v>105.8448435028028</v>
      </c>
      <c r="O429">
        <v>86.022305252519558</v>
      </c>
      <c r="P429">
        <v>0</v>
      </c>
      <c r="Q429">
        <v>0</v>
      </c>
      <c r="R429">
        <v>121.89202918731135</v>
      </c>
      <c r="S429">
        <v>0</v>
      </c>
      <c r="T429">
        <v>142.20739445895069</v>
      </c>
      <c r="U429">
        <v>0</v>
      </c>
      <c r="V429">
        <v>0</v>
      </c>
      <c r="Y429" s="11"/>
      <c r="Z429" s="11"/>
      <c r="AA429" s="11"/>
      <c r="AB429" s="11"/>
      <c r="AC429" s="11"/>
      <c r="AD429" s="11"/>
      <c r="AE429" s="11"/>
      <c r="AH429" s="11"/>
      <c r="AI429" s="11"/>
      <c r="AL429" s="16">
        <v>51071</v>
      </c>
      <c r="AM429" t="s">
        <v>88</v>
      </c>
      <c r="AN429" s="16" t="s">
        <v>64</v>
      </c>
      <c r="AO429">
        <v>18.63562788138869</v>
      </c>
      <c r="AP429">
        <v>37.271260235514887</v>
      </c>
      <c r="AQ429">
        <v>12.602063421731302</v>
      </c>
      <c r="AR429">
        <v>0</v>
      </c>
      <c r="AS429">
        <v>0</v>
      </c>
      <c r="AT429">
        <v>0</v>
      </c>
      <c r="AU429">
        <v>0</v>
      </c>
      <c r="AV429">
        <v>6.7931200015958468E-2</v>
      </c>
      <c r="AW429">
        <v>5.6085567413813893</v>
      </c>
      <c r="AX429">
        <v>7.8466156519792565E-2</v>
      </c>
      <c r="AY429">
        <v>33.5530615146494</v>
      </c>
      <c r="AZ429">
        <v>26.791634036409224</v>
      </c>
      <c r="BA429">
        <v>0</v>
      </c>
      <c r="BB429">
        <v>0</v>
      </c>
      <c r="BC429">
        <v>22.13562476043926</v>
      </c>
      <c r="BD429">
        <v>0</v>
      </c>
      <c r="BE429">
        <v>44.271256062167346</v>
      </c>
      <c r="BF429">
        <v>0</v>
      </c>
      <c r="BG429">
        <v>0</v>
      </c>
    </row>
    <row r="430" spans="1:59" ht="14.1" customHeight="1">
      <c r="A430" s="16">
        <v>51073</v>
      </c>
      <c r="B430" t="s">
        <v>89</v>
      </c>
      <c r="C430" s="16" t="s">
        <v>64</v>
      </c>
      <c r="D430">
        <v>140.10485422760232</v>
      </c>
      <c r="E430">
        <v>147.83359558362497</v>
      </c>
      <c r="F430">
        <v>1.8970510948468509</v>
      </c>
      <c r="G430">
        <v>0</v>
      </c>
      <c r="H430">
        <v>0</v>
      </c>
      <c r="I430">
        <v>0</v>
      </c>
      <c r="J430">
        <v>0</v>
      </c>
      <c r="K430">
        <v>0</v>
      </c>
      <c r="L430">
        <v>37.407858892687905</v>
      </c>
      <c r="M430">
        <v>10.9773112916155</v>
      </c>
      <c r="N430">
        <v>101.27323878713879</v>
      </c>
      <c r="O430">
        <v>79.846692835482827</v>
      </c>
      <c r="P430">
        <v>122.25165062176318</v>
      </c>
      <c r="Q430">
        <v>82.671394336415361</v>
      </c>
      <c r="R430">
        <v>113.95220155975424</v>
      </c>
      <c r="S430">
        <v>2.7407294766201176</v>
      </c>
      <c r="T430">
        <v>126.52429577168327</v>
      </c>
      <c r="U430">
        <v>0</v>
      </c>
      <c r="V430">
        <v>0</v>
      </c>
      <c r="Y430" s="11"/>
      <c r="Z430" s="11"/>
      <c r="AA430" s="11"/>
      <c r="AB430" s="11"/>
      <c r="AC430" s="11"/>
      <c r="AD430" s="11"/>
      <c r="AE430" s="11"/>
      <c r="AH430" s="11"/>
      <c r="AI430" s="11"/>
      <c r="AL430" s="16">
        <v>51073</v>
      </c>
      <c r="AM430" t="s">
        <v>89</v>
      </c>
      <c r="AN430" s="16" t="s">
        <v>64</v>
      </c>
      <c r="AO430">
        <v>9.9306915714825763</v>
      </c>
      <c r="AP430">
        <v>19.861389060444147</v>
      </c>
      <c r="AQ430">
        <v>7.6773585371251425</v>
      </c>
      <c r="AR430">
        <v>0</v>
      </c>
      <c r="AS430">
        <v>0</v>
      </c>
      <c r="AT430">
        <v>0</v>
      </c>
      <c r="AU430">
        <v>0</v>
      </c>
      <c r="AV430">
        <v>0</v>
      </c>
      <c r="AW430">
        <v>0</v>
      </c>
      <c r="AX430">
        <v>0</v>
      </c>
      <c r="AY430">
        <v>14.290882973884662</v>
      </c>
      <c r="AZ430">
        <v>11.71854244271155</v>
      </c>
      <c r="BA430">
        <v>23.445076974127243</v>
      </c>
      <c r="BB430">
        <v>29.349430091751898</v>
      </c>
      <c r="BC430">
        <v>9.5266967554400726</v>
      </c>
      <c r="BD430">
        <v>9.1506700038193909</v>
      </c>
      <c r="BE430">
        <v>19.05340996801041</v>
      </c>
      <c r="BF430">
        <v>0</v>
      </c>
      <c r="BG430">
        <v>0</v>
      </c>
    </row>
    <row r="431" spans="1:59" ht="14.1" customHeight="1">
      <c r="A431" s="16">
        <v>51075</v>
      </c>
      <c r="B431" t="s">
        <v>90</v>
      </c>
      <c r="C431" s="16" t="s">
        <v>64</v>
      </c>
      <c r="D431">
        <v>116.70059668901284</v>
      </c>
      <c r="E431">
        <v>124.31683963210229</v>
      </c>
      <c r="F431">
        <v>0.28693410320803792</v>
      </c>
      <c r="G431">
        <v>0</v>
      </c>
      <c r="H431">
        <v>0</v>
      </c>
      <c r="I431">
        <v>0</v>
      </c>
      <c r="J431">
        <v>0</v>
      </c>
      <c r="K431">
        <v>1.5841670308927154</v>
      </c>
      <c r="L431">
        <v>33.368927469018267</v>
      </c>
      <c r="M431">
        <v>6.2989279440200781</v>
      </c>
      <c r="N431">
        <v>100.42156397996197</v>
      </c>
      <c r="O431">
        <v>77.206962977179941</v>
      </c>
      <c r="P431">
        <v>104.41493577092795</v>
      </c>
      <c r="Q431">
        <v>22.774208571472261</v>
      </c>
      <c r="R431">
        <v>108.19434867404713</v>
      </c>
      <c r="S431">
        <v>0.67164111623103906</v>
      </c>
      <c r="T431">
        <v>122.31658277391841</v>
      </c>
      <c r="U431">
        <v>0</v>
      </c>
      <c r="V431">
        <v>0</v>
      </c>
      <c r="Y431" s="11"/>
      <c r="Z431" s="11"/>
      <c r="AA431" s="11"/>
      <c r="AB431" s="11"/>
      <c r="AC431" s="11"/>
      <c r="AD431" s="11"/>
      <c r="AE431" s="11"/>
      <c r="AH431" s="11"/>
      <c r="AI431" s="11"/>
      <c r="AL431" s="16">
        <v>51075</v>
      </c>
      <c r="AM431" t="s">
        <v>90</v>
      </c>
      <c r="AN431" s="16" t="s">
        <v>64</v>
      </c>
      <c r="AO431">
        <v>9.2960100722789551</v>
      </c>
      <c r="AP431">
        <v>20.346231888580416</v>
      </c>
      <c r="AQ431">
        <v>8.338256043547009</v>
      </c>
      <c r="AR431">
        <v>0</v>
      </c>
      <c r="AS431">
        <v>0</v>
      </c>
      <c r="AT431">
        <v>0</v>
      </c>
      <c r="AU431">
        <v>0</v>
      </c>
      <c r="AV431">
        <v>0.32912298288599479</v>
      </c>
      <c r="AW431">
        <v>5.9044987420653525</v>
      </c>
      <c r="AX431">
        <v>12.563959144421419</v>
      </c>
      <c r="AY431">
        <v>20.654437305373161</v>
      </c>
      <c r="AZ431">
        <v>16.07389022527671</v>
      </c>
      <c r="BA431">
        <v>27.213790285106981</v>
      </c>
      <c r="BB431">
        <v>35.648835471752804</v>
      </c>
      <c r="BC431">
        <v>10.165325199103155</v>
      </c>
      <c r="BD431">
        <v>8.6340270865985378</v>
      </c>
      <c r="BE431">
        <v>20.330640556436911</v>
      </c>
      <c r="BF431">
        <v>0</v>
      </c>
      <c r="BG431">
        <v>0</v>
      </c>
    </row>
    <row r="432" spans="1:59" ht="14.1" customHeight="1">
      <c r="A432" s="16">
        <v>51079</v>
      </c>
      <c r="B432" t="s">
        <v>91</v>
      </c>
      <c r="C432" s="16" t="s">
        <v>64</v>
      </c>
      <c r="D432">
        <v>102.35939788006721</v>
      </c>
      <c r="E432">
        <v>108.11317391263425</v>
      </c>
      <c r="F432">
        <v>0.12215242212715269</v>
      </c>
      <c r="G432">
        <v>0</v>
      </c>
      <c r="H432">
        <v>0</v>
      </c>
      <c r="I432">
        <v>0</v>
      </c>
      <c r="J432">
        <v>0</v>
      </c>
      <c r="K432">
        <v>0.55396515895103915</v>
      </c>
      <c r="L432">
        <v>32.160603900423382</v>
      </c>
      <c r="M432">
        <v>5.267541569091966</v>
      </c>
      <c r="N432">
        <v>105.57735250330161</v>
      </c>
      <c r="O432">
        <v>72.549584788584539</v>
      </c>
      <c r="P432">
        <v>66.445953242426555</v>
      </c>
      <c r="Q432">
        <v>0</v>
      </c>
      <c r="R432">
        <v>101.55049245083788</v>
      </c>
      <c r="S432">
        <v>0.2514557392122691</v>
      </c>
      <c r="T432">
        <v>112.96700286968368</v>
      </c>
      <c r="U432">
        <v>0</v>
      </c>
      <c r="V432">
        <v>0</v>
      </c>
      <c r="Y432" s="11"/>
      <c r="Z432" s="11"/>
      <c r="AA432" s="11"/>
      <c r="AB432" s="11"/>
      <c r="AC432" s="11"/>
      <c r="AD432" s="11"/>
      <c r="AE432" s="11"/>
      <c r="AH432" s="11"/>
      <c r="AI432" s="11"/>
      <c r="AL432" s="16">
        <v>51079</v>
      </c>
      <c r="AM432" t="s">
        <v>91</v>
      </c>
      <c r="AN432" s="16" t="s">
        <v>64</v>
      </c>
      <c r="AO432">
        <v>13.695834515530466</v>
      </c>
      <c r="AP432">
        <v>27.391654034185056</v>
      </c>
      <c r="AQ432">
        <v>12.48887012985565</v>
      </c>
      <c r="AR432">
        <v>0</v>
      </c>
      <c r="AS432">
        <v>0</v>
      </c>
      <c r="AT432">
        <v>0</v>
      </c>
      <c r="AU432">
        <v>0</v>
      </c>
      <c r="AV432">
        <v>0.12755618577839478</v>
      </c>
      <c r="AW432">
        <v>4.8755681114166212</v>
      </c>
      <c r="AX432">
        <v>4.4538136706351823</v>
      </c>
      <c r="AY432">
        <v>31.515187790311916</v>
      </c>
      <c r="AZ432">
        <v>22.070117105511475</v>
      </c>
      <c r="BA432">
        <v>36.059574807513776</v>
      </c>
      <c r="BB432">
        <v>0</v>
      </c>
      <c r="BC432">
        <v>16.026402100184299</v>
      </c>
      <c r="BD432">
        <v>12.583002043454162</v>
      </c>
      <c r="BE432">
        <v>32.052798668285853</v>
      </c>
      <c r="BF432">
        <v>0</v>
      </c>
      <c r="BG432">
        <v>0</v>
      </c>
    </row>
    <row r="433" spans="1:59" ht="14.1" customHeight="1">
      <c r="A433" s="16">
        <v>51085</v>
      </c>
      <c r="B433" t="s">
        <v>92</v>
      </c>
      <c r="C433" s="16" t="s">
        <v>64</v>
      </c>
      <c r="D433">
        <v>158.09818426957779</v>
      </c>
      <c r="E433">
        <v>168.52580297063466</v>
      </c>
      <c r="F433">
        <v>1.6700601395050432</v>
      </c>
      <c r="G433">
        <v>0</v>
      </c>
      <c r="H433">
        <v>0</v>
      </c>
      <c r="I433">
        <v>0</v>
      </c>
      <c r="J433">
        <v>0</v>
      </c>
      <c r="K433">
        <v>33.352034956433769</v>
      </c>
      <c r="L433">
        <v>38.361553936356827</v>
      </c>
      <c r="M433">
        <v>12.975229093962518</v>
      </c>
      <c r="N433">
        <v>107.41975000179015</v>
      </c>
      <c r="O433">
        <v>84.481429856686987</v>
      </c>
      <c r="P433">
        <v>122.13298541951114</v>
      </c>
      <c r="Q433">
        <v>106.40583942835535</v>
      </c>
      <c r="R433">
        <v>99.133361239364518</v>
      </c>
      <c r="S433">
        <v>3.5448110984548782</v>
      </c>
      <c r="T433">
        <v>112.21032337963918</v>
      </c>
      <c r="U433">
        <v>0</v>
      </c>
      <c r="V433">
        <v>0</v>
      </c>
      <c r="Y433" s="11"/>
      <c r="Z433" s="11"/>
      <c r="AA433" s="11"/>
      <c r="AB433" s="11"/>
      <c r="AC433" s="11"/>
      <c r="AD433" s="11"/>
      <c r="AE433" s="11"/>
      <c r="AH433" s="11"/>
      <c r="AI433" s="11"/>
      <c r="AL433" s="16">
        <v>51085</v>
      </c>
      <c r="AM433" t="s">
        <v>92</v>
      </c>
      <c r="AN433" s="16" t="s">
        <v>64</v>
      </c>
      <c r="AO433">
        <v>10.852909166554765</v>
      </c>
      <c r="AP433">
        <v>21.705838095476953</v>
      </c>
      <c r="AQ433">
        <v>7.6659846890316405</v>
      </c>
      <c r="AR433">
        <v>0</v>
      </c>
      <c r="AS433">
        <v>0</v>
      </c>
      <c r="AT433">
        <v>0</v>
      </c>
      <c r="AU433">
        <v>0</v>
      </c>
      <c r="AV433">
        <v>5.1880240395850441</v>
      </c>
      <c r="AW433">
        <v>6.9785260241961291</v>
      </c>
      <c r="AX433">
        <v>2.96976906923845</v>
      </c>
      <c r="AY433">
        <v>13.483406697414321</v>
      </c>
      <c r="AZ433">
        <v>12.252387859204918</v>
      </c>
      <c r="BA433">
        <v>24.663090944932062</v>
      </c>
      <c r="BB433">
        <v>31.232556585105819</v>
      </c>
      <c r="BC433">
        <v>7.9993722262128957</v>
      </c>
      <c r="BD433">
        <v>8.9112981829445204</v>
      </c>
      <c r="BE433">
        <v>15.998735453098567</v>
      </c>
      <c r="BF433">
        <v>0</v>
      </c>
      <c r="BG433">
        <v>0</v>
      </c>
    </row>
    <row r="434" spans="1:59" ht="14.1" customHeight="1">
      <c r="A434" s="16">
        <v>51087</v>
      </c>
      <c r="B434" t="s">
        <v>93</v>
      </c>
      <c r="C434" s="16" t="s">
        <v>64</v>
      </c>
      <c r="D434">
        <v>170.43842628998709</v>
      </c>
      <c r="E434">
        <v>176.52459570474409</v>
      </c>
      <c r="F434">
        <v>1.3875491636818282</v>
      </c>
      <c r="G434">
        <v>0</v>
      </c>
      <c r="H434">
        <v>0</v>
      </c>
      <c r="I434">
        <v>0</v>
      </c>
      <c r="J434">
        <v>0</v>
      </c>
      <c r="K434">
        <v>30.092139018488549</v>
      </c>
      <c r="L434">
        <v>36.598404093873022</v>
      </c>
      <c r="M434">
        <v>9.4448727203444029</v>
      </c>
      <c r="N434">
        <v>94.131232785531367</v>
      </c>
      <c r="O434">
        <v>78.223919438772228</v>
      </c>
      <c r="P434">
        <v>109.19184030371405</v>
      </c>
      <c r="Q434">
        <v>59.117129400480231</v>
      </c>
      <c r="R434">
        <v>0</v>
      </c>
      <c r="S434">
        <v>1.9577742194274219</v>
      </c>
      <c r="T434">
        <v>0</v>
      </c>
      <c r="U434">
        <v>0</v>
      </c>
      <c r="V434">
        <v>0</v>
      </c>
      <c r="Y434" s="11"/>
      <c r="Z434" s="11"/>
      <c r="AA434" s="11"/>
      <c r="AB434" s="11"/>
      <c r="AC434" s="11"/>
      <c r="AD434" s="11"/>
      <c r="AE434" s="11"/>
      <c r="AH434" s="11"/>
      <c r="AI434" s="11"/>
      <c r="AL434" s="16">
        <v>51087</v>
      </c>
      <c r="AM434" t="s">
        <v>93</v>
      </c>
      <c r="AN434" s="16" t="s">
        <v>64</v>
      </c>
      <c r="AO434">
        <v>13.557504215123961</v>
      </c>
      <c r="AP434">
        <v>27.114985577832229</v>
      </c>
      <c r="AQ434">
        <v>8.0964039241071379</v>
      </c>
      <c r="AR434">
        <v>0</v>
      </c>
      <c r="AS434">
        <v>0</v>
      </c>
      <c r="AT434">
        <v>0</v>
      </c>
      <c r="AU434">
        <v>0</v>
      </c>
      <c r="AV434">
        <v>1.7268870821593993</v>
      </c>
      <c r="AW434">
        <v>14.055178054528769</v>
      </c>
      <c r="AX434">
        <v>5.7959363074181942</v>
      </c>
      <c r="AY434">
        <v>11.353990711400114</v>
      </c>
      <c r="AZ434">
        <v>8.1518833193140559</v>
      </c>
      <c r="BA434">
        <v>18.298695618696051</v>
      </c>
      <c r="BB434">
        <v>32.452432703403581</v>
      </c>
      <c r="BC434">
        <v>0</v>
      </c>
      <c r="BD434">
        <v>9.4245436477462121</v>
      </c>
      <c r="BE434">
        <v>0</v>
      </c>
      <c r="BF434">
        <v>0</v>
      </c>
      <c r="BG434">
        <v>0</v>
      </c>
    </row>
    <row r="435" spans="1:59" ht="14.1" customHeight="1">
      <c r="A435" s="16">
        <v>51091</v>
      </c>
      <c r="B435" t="s">
        <v>94</v>
      </c>
      <c r="C435" s="16" t="s">
        <v>64</v>
      </c>
      <c r="D435">
        <v>0</v>
      </c>
      <c r="E435">
        <v>0</v>
      </c>
      <c r="F435">
        <v>0.62539325914679778</v>
      </c>
      <c r="G435">
        <v>0</v>
      </c>
      <c r="H435">
        <v>0</v>
      </c>
      <c r="I435">
        <v>0</v>
      </c>
      <c r="J435">
        <v>0</v>
      </c>
      <c r="K435">
        <v>0.30616060290124447</v>
      </c>
      <c r="L435">
        <v>33.576805745767544</v>
      </c>
      <c r="M435">
        <v>7.0828477714337135</v>
      </c>
      <c r="N435">
        <v>112.29574729490433</v>
      </c>
      <c r="O435">
        <v>50.367156538570178</v>
      </c>
      <c r="P435">
        <v>73.48816364068125</v>
      </c>
      <c r="Q435">
        <v>31.996416991469644</v>
      </c>
      <c r="R435">
        <v>0</v>
      </c>
      <c r="S435">
        <v>0</v>
      </c>
      <c r="T435">
        <v>0</v>
      </c>
      <c r="U435">
        <v>0</v>
      </c>
      <c r="V435">
        <v>0</v>
      </c>
      <c r="Y435" s="11"/>
      <c r="Z435" s="11"/>
      <c r="AA435" s="11"/>
      <c r="AB435" s="11"/>
      <c r="AC435" s="11"/>
      <c r="AD435" s="11"/>
      <c r="AE435" s="11"/>
      <c r="AH435" s="11"/>
      <c r="AI435" s="11"/>
      <c r="AL435" s="16">
        <v>51091</v>
      </c>
      <c r="AM435" t="s">
        <v>94</v>
      </c>
      <c r="AN435" s="16" t="s">
        <v>64</v>
      </c>
      <c r="AO435">
        <v>0</v>
      </c>
      <c r="AP435">
        <v>0</v>
      </c>
      <c r="AQ435">
        <v>14.873301362257243</v>
      </c>
      <c r="AR435">
        <v>0</v>
      </c>
      <c r="AS435">
        <v>0</v>
      </c>
      <c r="AT435">
        <v>0</v>
      </c>
      <c r="AU435">
        <v>0</v>
      </c>
      <c r="AV435">
        <v>0.10217759568780091</v>
      </c>
      <c r="AW435">
        <v>12.343763462191072</v>
      </c>
      <c r="AX435">
        <v>0.5569256020856006</v>
      </c>
      <c r="AY435">
        <v>27.805578240039416</v>
      </c>
      <c r="AZ435">
        <v>30.056813808889071</v>
      </c>
      <c r="BA435">
        <v>50.02603344580929</v>
      </c>
      <c r="BB435">
        <v>64.899564514134269</v>
      </c>
      <c r="BC435">
        <v>0</v>
      </c>
      <c r="BD435">
        <v>0</v>
      </c>
      <c r="BE435">
        <v>0</v>
      </c>
      <c r="BF435">
        <v>0</v>
      </c>
      <c r="BG435">
        <v>0</v>
      </c>
    </row>
    <row r="436" spans="1:59" ht="14.1" customHeight="1">
      <c r="A436" s="16">
        <v>51093</v>
      </c>
      <c r="B436" t="s">
        <v>95</v>
      </c>
      <c r="C436" s="16" t="s">
        <v>64</v>
      </c>
      <c r="D436">
        <v>40.983013781868223</v>
      </c>
      <c r="E436">
        <v>43.867457749346876</v>
      </c>
      <c r="F436">
        <v>4.0550005540585303</v>
      </c>
      <c r="G436">
        <v>0</v>
      </c>
      <c r="H436">
        <v>0</v>
      </c>
      <c r="I436">
        <v>0</v>
      </c>
      <c r="J436">
        <v>0</v>
      </c>
      <c r="K436">
        <v>68.159173509440365</v>
      </c>
      <c r="L436">
        <v>43.318519131705713</v>
      </c>
      <c r="M436">
        <v>17.871801923861142</v>
      </c>
      <c r="N436">
        <v>149.40032574597555</v>
      </c>
      <c r="O436">
        <v>95.840841971808288</v>
      </c>
      <c r="P436">
        <v>128.42109095274307</v>
      </c>
      <c r="Q436">
        <v>120.03329470644735</v>
      </c>
      <c r="R436">
        <v>126.42023800592821</v>
      </c>
      <c r="S436">
        <v>4.7374312897823936</v>
      </c>
      <c r="T436">
        <v>144.21551104341958</v>
      </c>
      <c r="U436">
        <v>0</v>
      </c>
      <c r="V436">
        <v>0</v>
      </c>
      <c r="Y436" s="11"/>
      <c r="Z436" s="11"/>
      <c r="AA436" s="11"/>
      <c r="AB436" s="11"/>
      <c r="AC436" s="11"/>
      <c r="AD436" s="11"/>
      <c r="AE436" s="11"/>
      <c r="AH436" s="11"/>
      <c r="AI436" s="11"/>
      <c r="AL436" s="16">
        <v>51093</v>
      </c>
      <c r="AM436" t="s">
        <v>95</v>
      </c>
      <c r="AN436" s="16" t="s">
        <v>64</v>
      </c>
      <c r="AO436">
        <v>2.5717580416974997</v>
      </c>
      <c r="AP436">
        <v>5.1435167228054279</v>
      </c>
      <c r="AQ436">
        <v>7.3575116934427207</v>
      </c>
      <c r="AR436">
        <v>0</v>
      </c>
      <c r="AS436">
        <v>0</v>
      </c>
      <c r="AT436">
        <v>0</v>
      </c>
      <c r="AU436">
        <v>0</v>
      </c>
      <c r="AV436">
        <v>14.621389083074638</v>
      </c>
      <c r="AW436">
        <v>0</v>
      </c>
      <c r="AX436">
        <v>0</v>
      </c>
      <c r="AY436">
        <v>10.941607563297866</v>
      </c>
      <c r="AZ436">
        <v>10.588674108481914</v>
      </c>
      <c r="BA436">
        <v>20.02811483763773</v>
      </c>
      <c r="BB436">
        <v>23.085423063431477</v>
      </c>
      <c r="BC436">
        <v>9.1298044362295823</v>
      </c>
      <c r="BD436">
        <v>7.0914809850377889</v>
      </c>
      <c r="BE436">
        <v>18.259608012839475</v>
      </c>
      <c r="BF436">
        <v>0</v>
      </c>
      <c r="BG436">
        <v>0</v>
      </c>
    </row>
    <row r="437" spans="1:59" ht="14.1" customHeight="1">
      <c r="A437" s="16">
        <v>51095</v>
      </c>
      <c r="B437" t="s">
        <v>96</v>
      </c>
      <c r="C437" s="16" t="s">
        <v>64</v>
      </c>
      <c r="D437">
        <v>122.01160656228927</v>
      </c>
      <c r="E437">
        <v>124.49150016416971</v>
      </c>
      <c r="F437">
        <v>0</v>
      </c>
      <c r="G437">
        <v>0</v>
      </c>
      <c r="H437">
        <v>0</v>
      </c>
      <c r="I437">
        <v>0</v>
      </c>
      <c r="J437">
        <v>0</v>
      </c>
      <c r="K437">
        <v>10.959385935716949</v>
      </c>
      <c r="L437">
        <v>37.811847225452574</v>
      </c>
      <c r="M437">
        <v>11.82894872954089</v>
      </c>
      <c r="N437">
        <v>85.615964358029714</v>
      </c>
      <c r="O437">
        <v>75.356053401938482</v>
      </c>
      <c r="P437">
        <v>89.075892842462792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  <c r="Y437" s="11"/>
      <c r="Z437" s="11"/>
      <c r="AA437" s="11"/>
      <c r="AB437" s="11"/>
      <c r="AC437" s="11"/>
      <c r="AD437" s="11"/>
      <c r="AE437" s="11"/>
      <c r="AH437" s="11"/>
      <c r="AI437" s="11"/>
      <c r="AL437" s="16">
        <v>51095</v>
      </c>
      <c r="AM437" t="s">
        <v>96</v>
      </c>
      <c r="AN437" s="16" t="s">
        <v>64</v>
      </c>
      <c r="AO437">
        <v>18.111329732518882</v>
      </c>
      <c r="AP437">
        <v>36.22266060047621</v>
      </c>
      <c r="AQ437">
        <v>0</v>
      </c>
      <c r="AR437">
        <v>0</v>
      </c>
      <c r="AS437">
        <v>0</v>
      </c>
      <c r="AT437">
        <v>0</v>
      </c>
      <c r="AU437">
        <v>0</v>
      </c>
      <c r="AV437">
        <v>2.0769499284110076</v>
      </c>
      <c r="AW437">
        <v>4.6530474496318748</v>
      </c>
      <c r="AX437">
        <v>0</v>
      </c>
      <c r="AY437">
        <v>20.265398927518142</v>
      </c>
      <c r="AZ437">
        <v>25.262117167152372</v>
      </c>
      <c r="BA437">
        <v>34.054318017206455</v>
      </c>
      <c r="BB437">
        <v>0</v>
      </c>
      <c r="BC437">
        <v>0</v>
      </c>
      <c r="BD437">
        <v>13.853909045435749</v>
      </c>
      <c r="BE437">
        <v>0</v>
      </c>
      <c r="BF437">
        <v>0</v>
      </c>
      <c r="BG437">
        <v>0</v>
      </c>
    </row>
    <row r="438" spans="1:59" ht="14.1" customHeight="1">
      <c r="A438" s="16">
        <v>51097</v>
      </c>
      <c r="B438" t="s">
        <v>97</v>
      </c>
      <c r="C438" s="16" t="s">
        <v>64</v>
      </c>
      <c r="D438">
        <v>139.82972330415333</v>
      </c>
      <c r="E438">
        <v>144.81512505547795</v>
      </c>
      <c r="F438">
        <v>4.3079649092441941E-2</v>
      </c>
      <c r="G438">
        <v>0</v>
      </c>
      <c r="H438">
        <v>0</v>
      </c>
      <c r="I438">
        <v>0</v>
      </c>
      <c r="J438">
        <v>0</v>
      </c>
      <c r="K438">
        <v>6.3938664506070593</v>
      </c>
      <c r="L438">
        <v>37.729185869241562</v>
      </c>
      <c r="M438">
        <v>12.508945661876513</v>
      </c>
      <c r="N438">
        <v>84.532013222493887</v>
      </c>
      <c r="O438">
        <v>83.086553069046801</v>
      </c>
      <c r="P438">
        <v>0</v>
      </c>
      <c r="Q438">
        <v>98.516760283756582</v>
      </c>
      <c r="R438">
        <v>110.89728193644173</v>
      </c>
      <c r="S438">
        <v>2.9597173971677591</v>
      </c>
      <c r="T438">
        <v>118.80498227236684</v>
      </c>
      <c r="U438">
        <v>0</v>
      </c>
      <c r="V438">
        <v>0</v>
      </c>
      <c r="Y438" s="11"/>
      <c r="Z438" s="11"/>
      <c r="AA438" s="11"/>
      <c r="AB438" s="11"/>
      <c r="AC438" s="11"/>
      <c r="AD438" s="11"/>
      <c r="AE438" s="11"/>
      <c r="AH438" s="11"/>
      <c r="AI438" s="11"/>
      <c r="AL438" s="16">
        <v>51097</v>
      </c>
      <c r="AM438" t="s">
        <v>97</v>
      </c>
      <c r="AN438" s="16" t="s">
        <v>64</v>
      </c>
      <c r="AO438">
        <v>10.212488528689983</v>
      </c>
      <c r="AP438">
        <v>25.478200187207939</v>
      </c>
      <c r="AQ438">
        <v>7.4461257802845626</v>
      </c>
      <c r="AR438">
        <v>0</v>
      </c>
      <c r="AS438">
        <v>0</v>
      </c>
      <c r="AT438">
        <v>0</v>
      </c>
      <c r="AU438">
        <v>0</v>
      </c>
      <c r="AV438">
        <v>1.4183129974880824</v>
      </c>
      <c r="AW438">
        <v>16.819752590201897</v>
      </c>
      <c r="AX438">
        <v>12.930137868961207</v>
      </c>
      <c r="AY438">
        <v>13.876347631734195</v>
      </c>
      <c r="AZ438">
        <v>21.398600106666795</v>
      </c>
      <c r="BA438">
        <v>0</v>
      </c>
      <c r="BB438">
        <v>36.902138413360653</v>
      </c>
      <c r="BC438">
        <v>9.5531421185308059</v>
      </c>
      <c r="BD438">
        <v>8.3657266963248613</v>
      </c>
      <c r="BE438">
        <v>19.106293019731339</v>
      </c>
      <c r="BF438">
        <v>0</v>
      </c>
      <c r="BG438">
        <v>0</v>
      </c>
    </row>
    <row r="439" spans="1:59" ht="14.1" customHeight="1">
      <c r="A439" s="16">
        <v>51099</v>
      </c>
      <c r="B439" t="s">
        <v>98</v>
      </c>
      <c r="C439" s="16" t="s">
        <v>64</v>
      </c>
      <c r="D439">
        <v>125.06108125426917</v>
      </c>
      <c r="E439">
        <v>131.73823877238888</v>
      </c>
      <c r="F439">
        <v>1.5415887797614833</v>
      </c>
      <c r="G439">
        <v>0</v>
      </c>
      <c r="H439">
        <v>0</v>
      </c>
      <c r="I439">
        <v>0</v>
      </c>
      <c r="J439">
        <v>0</v>
      </c>
      <c r="K439">
        <v>6.1004022054405391</v>
      </c>
      <c r="L439">
        <v>36.167889929230277</v>
      </c>
      <c r="M439">
        <v>9.7845947683263752</v>
      </c>
      <c r="N439">
        <v>121.21644980467188</v>
      </c>
      <c r="O439">
        <v>83.680949624840764</v>
      </c>
      <c r="P439">
        <v>92.865147026768071</v>
      </c>
      <c r="Q439">
        <v>56.731606733338204</v>
      </c>
      <c r="R439">
        <v>112.09676390832304</v>
      </c>
      <c r="S439">
        <v>1.869493398532361</v>
      </c>
      <c r="T439">
        <v>124.06671167412757</v>
      </c>
      <c r="U439">
        <v>0</v>
      </c>
      <c r="V439">
        <v>0</v>
      </c>
      <c r="Y439" s="11"/>
      <c r="Z439" s="11"/>
      <c r="AA439" s="11"/>
      <c r="AB439" s="11"/>
      <c r="AC439" s="11"/>
      <c r="AD439" s="11"/>
      <c r="AE439" s="11"/>
      <c r="AH439" s="11"/>
      <c r="AI439" s="11"/>
      <c r="AL439" s="16">
        <v>51099</v>
      </c>
      <c r="AM439" t="s">
        <v>98</v>
      </c>
      <c r="AN439" s="16" t="s">
        <v>64</v>
      </c>
      <c r="AO439">
        <v>11.520029794160257</v>
      </c>
      <c r="AP439">
        <v>23.040076743487944</v>
      </c>
      <c r="AQ439">
        <v>9.814934680236524</v>
      </c>
      <c r="AR439">
        <v>0</v>
      </c>
      <c r="AS439">
        <v>0</v>
      </c>
      <c r="AT439">
        <v>0</v>
      </c>
      <c r="AU439">
        <v>0</v>
      </c>
      <c r="AV439">
        <v>0.85610630099748375</v>
      </c>
      <c r="AW439">
        <v>12.676270458136344</v>
      </c>
      <c r="AX439">
        <v>5.1073332097121957</v>
      </c>
      <c r="AY439">
        <v>17.800402645235351</v>
      </c>
      <c r="AZ439">
        <v>17.634530793457465</v>
      </c>
      <c r="BA439">
        <v>24.424608916485916</v>
      </c>
      <c r="BB439">
        <v>33.738227217437974</v>
      </c>
      <c r="BC439">
        <v>12.179171709438505</v>
      </c>
      <c r="BD439">
        <v>9.8196743964691606</v>
      </c>
      <c r="BE439">
        <v>24.358349358347073</v>
      </c>
      <c r="BF439">
        <v>0</v>
      </c>
      <c r="BG439">
        <v>0</v>
      </c>
    </row>
    <row r="440" spans="1:59" ht="14.1" customHeight="1">
      <c r="A440" s="16">
        <v>51101</v>
      </c>
      <c r="B440" t="s">
        <v>99</v>
      </c>
      <c r="C440" s="16" t="s">
        <v>64</v>
      </c>
      <c r="D440">
        <v>159.20932817557303</v>
      </c>
      <c r="E440">
        <v>164.74219793448063</v>
      </c>
      <c r="F440">
        <v>1.3520774287494675</v>
      </c>
      <c r="G440">
        <v>0</v>
      </c>
      <c r="H440">
        <v>0</v>
      </c>
      <c r="I440">
        <v>0</v>
      </c>
      <c r="J440">
        <v>0</v>
      </c>
      <c r="K440">
        <v>34.107940742243564</v>
      </c>
      <c r="L440">
        <v>35.953293779820811</v>
      </c>
      <c r="M440">
        <v>9.3283751515791646</v>
      </c>
      <c r="N440">
        <v>140.21003836584148</v>
      </c>
      <c r="O440">
        <v>72.684094369997311</v>
      </c>
      <c r="P440">
        <v>117.93502679381398</v>
      </c>
      <c r="Q440">
        <v>64.031007868101909</v>
      </c>
      <c r="R440">
        <v>121.44478601391835</v>
      </c>
      <c r="S440">
        <v>1.8434577445196305</v>
      </c>
      <c r="T440">
        <v>129.88572069733914</v>
      </c>
      <c r="U440">
        <v>0</v>
      </c>
      <c r="V440">
        <v>0</v>
      </c>
      <c r="Y440" s="11"/>
      <c r="Z440" s="11"/>
      <c r="AA440" s="11"/>
      <c r="AB440" s="11"/>
      <c r="AC440" s="11"/>
      <c r="AD440" s="11"/>
      <c r="AE440" s="11"/>
      <c r="AH440" s="11"/>
      <c r="AI440" s="11"/>
      <c r="AL440" s="16">
        <v>51101</v>
      </c>
      <c r="AM440" t="s">
        <v>99</v>
      </c>
      <c r="AN440" s="16" t="s">
        <v>64</v>
      </c>
      <c r="AO440">
        <v>12.214267903908336</v>
      </c>
      <c r="AP440">
        <v>24.428527905697059</v>
      </c>
      <c r="AQ440">
        <v>7.809322904462876</v>
      </c>
      <c r="AR440">
        <v>0</v>
      </c>
      <c r="AS440">
        <v>0</v>
      </c>
      <c r="AT440">
        <v>0</v>
      </c>
      <c r="AU440">
        <v>0</v>
      </c>
      <c r="AV440">
        <v>8.0693910116534422</v>
      </c>
      <c r="AW440">
        <v>31.661481789567254</v>
      </c>
      <c r="AX440">
        <v>13.305812633702143</v>
      </c>
      <c r="AY440">
        <v>13.98120123017131</v>
      </c>
      <c r="AZ440">
        <v>13.431368064918772</v>
      </c>
      <c r="BA440">
        <v>20.984277837484289</v>
      </c>
      <c r="BB440">
        <v>39.379185280949152</v>
      </c>
      <c r="BC440">
        <v>10.989324980230435</v>
      </c>
      <c r="BD440">
        <v>8.784128676575973</v>
      </c>
      <c r="BE440">
        <v>21.978661960715439</v>
      </c>
      <c r="BF440">
        <v>0</v>
      </c>
      <c r="BG440">
        <v>0</v>
      </c>
    </row>
    <row r="441" spans="1:59" ht="14.1" customHeight="1">
      <c r="A441" s="16">
        <v>51103</v>
      </c>
      <c r="B441" t="s">
        <v>100</v>
      </c>
      <c r="C441" s="16" t="s">
        <v>64</v>
      </c>
      <c r="D441">
        <v>161.31177947076461</v>
      </c>
      <c r="E441">
        <v>163.17047541999327</v>
      </c>
      <c r="F441">
        <v>3.7592039784035167</v>
      </c>
      <c r="G441">
        <v>0</v>
      </c>
      <c r="H441">
        <v>0</v>
      </c>
      <c r="I441">
        <v>0</v>
      </c>
      <c r="J441">
        <v>0</v>
      </c>
      <c r="K441">
        <v>0</v>
      </c>
      <c r="L441">
        <v>56.73236344935593</v>
      </c>
      <c r="M441">
        <v>29.630379731453733</v>
      </c>
      <c r="N441">
        <v>115.14302133644048</v>
      </c>
      <c r="O441">
        <v>107.89421241120451</v>
      </c>
      <c r="P441">
        <v>0</v>
      </c>
      <c r="Q441">
        <v>151.22428973522898</v>
      </c>
      <c r="R441">
        <v>144.58959342231631</v>
      </c>
      <c r="S441">
        <v>4.558808737547853</v>
      </c>
      <c r="T441">
        <v>147.92160711603589</v>
      </c>
      <c r="U441">
        <v>0</v>
      </c>
      <c r="V441">
        <v>0</v>
      </c>
      <c r="Y441" s="11"/>
      <c r="Z441" s="11"/>
      <c r="AA441" s="11"/>
      <c r="AB441" s="11"/>
      <c r="AC441" s="11"/>
      <c r="AD441" s="11"/>
      <c r="AE441" s="11"/>
      <c r="AH441" s="11"/>
      <c r="AI441" s="11"/>
      <c r="AL441" s="16">
        <v>51103</v>
      </c>
      <c r="AM441" t="s">
        <v>100</v>
      </c>
      <c r="AN441" s="16" t="s">
        <v>64</v>
      </c>
      <c r="AO441">
        <v>11.310923293915813</v>
      </c>
      <c r="AP441">
        <v>37.843155850729815</v>
      </c>
      <c r="AQ441">
        <v>9.6367840025129858</v>
      </c>
      <c r="AR441">
        <v>0</v>
      </c>
      <c r="AS441">
        <v>0</v>
      </c>
      <c r="AT441">
        <v>0</v>
      </c>
      <c r="AU441">
        <v>0</v>
      </c>
      <c r="AV441">
        <v>0</v>
      </c>
      <c r="AW441">
        <v>27.937476752084233</v>
      </c>
      <c r="AX441">
        <v>21.874001368800162</v>
      </c>
      <c r="AY441">
        <v>18.877357945758998</v>
      </c>
      <c r="AZ441">
        <v>27.101412430457739</v>
      </c>
      <c r="BA441">
        <v>0</v>
      </c>
      <c r="BB441">
        <v>44.432585830666277</v>
      </c>
      <c r="BC441">
        <v>11.958101571853815</v>
      </c>
      <c r="BD441">
        <v>9.6414317097791624</v>
      </c>
      <c r="BE441">
        <v>23.916202616414605</v>
      </c>
      <c r="BF441">
        <v>0</v>
      </c>
      <c r="BG441">
        <v>0</v>
      </c>
    </row>
    <row r="442" spans="1:59" ht="14.1" customHeight="1">
      <c r="A442" s="16">
        <v>51107</v>
      </c>
      <c r="B442" t="s">
        <v>101</v>
      </c>
      <c r="C442" s="16" t="s">
        <v>64</v>
      </c>
      <c r="D442">
        <v>130.17790348302773</v>
      </c>
      <c r="E442">
        <v>140.29646953279749</v>
      </c>
      <c r="F442">
        <v>2.3347359397235111E-2</v>
      </c>
      <c r="G442">
        <v>0</v>
      </c>
      <c r="H442">
        <v>0</v>
      </c>
      <c r="I442">
        <v>0</v>
      </c>
      <c r="J442">
        <v>0</v>
      </c>
      <c r="K442">
        <v>16.082577202394084</v>
      </c>
      <c r="L442">
        <v>31.79036219146618</v>
      </c>
      <c r="M442">
        <v>4.6120083449424261</v>
      </c>
      <c r="N442">
        <v>114.56936289533083</v>
      </c>
      <c r="O442">
        <v>78.634450146298491</v>
      </c>
      <c r="P442">
        <v>131.15913675992101</v>
      </c>
      <c r="Q442">
        <v>0</v>
      </c>
      <c r="R442">
        <v>105.11140626161217</v>
      </c>
      <c r="S442">
        <v>3.8906716257613154E-2</v>
      </c>
      <c r="T442">
        <v>121.45181702576731</v>
      </c>
      <c r="U442">
        <v>0</v>
      </c>
      <c r="V442">
        <v>0</v>
      </c>
      <c r="Y442" s="11"/>
      <c r="Z442" s="11"/>
      <c r="AA442" s="11"/>
      <c r="AB442" s="11"/>
      <c r="AC442" s="11"/>
      <c r="AD442" s="11"/>
      <c r="AE442" s="11"/>
      <c r="AH442" s="11"/>
      <c r="AI442" s="11"/>
      <c r="AL442" s="16">
        <v>51107</v>
      </c>
      <c r="AM442" t="s">
        <v>101</v>
      </c>
      <c r="AN442" s="16" t="s">
        <v>64</v>
      </c>
      <c r="AO442">
        <v>14.985648113883048</v>
      </c>
      <c r="AP442">
        <v>29.97131266984087</v>
      </c>
      <c r="AQ442">
        <v>9.277403078433677</v>
      </c>
      <c r="AR442">
        <v>0</v>
      </c>
      <c r="AS442">
        <v>0</v>
      </c>
      <c r="AT442">
        <v>0</v>
      </c>
      <c r="AU442">
        <v>0</v>
      </c>
      <c r="AV442">
        <v>3.1365848820062778</v>
      </c>
      <c r="AW442">
        <v>2.5597981531704752</v>
      </c>
      <c r="AX442">
        <v>0</v>
      </c>
      <c r="AY442">
        <v>20.249744732514486</v>
      </c>
      <c r="AZ442">
        <v>18.120578245564307</v>
      </c>
      <c r="BA442">
        <v>35.253534505737512</v>
      </c>
      <c r="BB442">
        <v>0</v>
      </c>
      <c r="BC442">
        <v>13.888000556674355</v>
      </c>
      <c r="BD442">
        <v>11.087916963133722</v>
      </c>
      <c r="BE442">
        <v>27.775997587549309</v>
      </c>
      <c r="BF442">
        <v>0</v>
      </c>
      <c r="BG442">
        <v>0</v>
      </c>
    </row>
    <row r="443" spans="1:59" ht="14.1" customHeight="1">
      <c r="A443" s="16">
        <v>51109</v>
      </c>
      <c r="B443" t="s">
        <v>102</v>
      </c>
      <c r="C443" s="16" t="s">
        <v>64</v>
      </c>
      <c r="D443">
        <v>120.90785558157116</v>
      </c>
      <c r="E443">
        <v>130.24005740285267</v>
      </c>
      <c r="F443">
        <v>0.70643588704441518</v>
      </c>
      <c r="G443">
        <v>0</v>
      </c>
      <c r="H443">
        <v>0</v>
      </c>
      <c r="I443">
        <v>0</v>
      </c>
      <c r="J443">
        <v>0</v>
      </c>
      <c r="K443">
        <v>0.26299918824483925</v>
      </c>
      <c r="L443">
        <v>33.803496705247859</v>
      </c>
      <c r="M443">
        <v>7.1064370902789298</v>
      </c>
      <c r="N443">
        <v>129.68166871215189</v>
      </c>
      <c r="O443">
        <v>84.547356163904368</v>
      </c>
      <c r="P443">
        <v>90.712957024610617</v>
      </c>
      <c r="Q443">
        <v>25.039475394421906</v>
      </c>
      <c r="R443">
        <v>127.58554941907265</v>
      </c>
      <c r="S443">
        <v>1.0678674681250713</v>
      </c>
      <c r="T443">
        <v>147.28070997240954</v>
      </c>
      <c r="U443">
        <v>0</v>
      </c>
      <c r="V443">
        <v>0</v>
      </c>
      <c r="Y443" s="11"/>
      <c r="Z443" s="11"/>
      <c r="AA443" s="11"/>
      <c r="AB443" s="11"/>
      <c r="AC443" s="11"/>
      <c r="AD443" s="11"/>
      <c r="AE443" s="11"/>
      <c r="AH443" s="11"/>
      <c r="AI443" s="11"/>
      <c r="AL443" s="16">
        <v>51109</v>
      </c>
      <c r="AM443" t="s">
        <v>102</v>
      </c>
      <c r="AN443" s="16" t="s">
        <v>64</v>
      </c>
      <c r="AO443">
        <v>11.55566261741841</v>
      </c>
      <c r="AP443">
        <v>23.111337694492224</v>
      </c>
      <c r="AQ443">
        <v>9.5905097601440712</v>
      </c>
      <c r="AR443">
        <v>0</v>
      </c>
      <c r="AS443">
        <v>0</v>
      </c>
      <c r="AT443">
        <v>0</v>
      </c>
      <c r="AU443">
        <v>0</v>
      </c>
      <c r="AV443">
        <v>4.7801208024784152E-2</v>
      </c>
      <c r="AW443">
        <v>14.227506167439426</v>
      </c>
      <c r="AX443">
        <v>8.0412127564762148</v>
      </c>
      <c r="AY443">
        <v>22.238965657148988</v>
      </c>
      <c r="AZ443">
        <v>17.129363273191377</v>
      </c>
      <c r="BA443">
        <v>27.007326023563195</v>
      </c>
      <c r="BB443">
        <v>33.955172135361025</v>
      </c>
      <c r="BC443">
        <v>14.310139122390156</v>
      </c>
      <c r="BD443">
        <v>11.410155054128738</v>
      </c>
      <c r="BE443">
        <v>28.620258470379813</v>
      </c>
      <c r="BF443">
        <v>0</v>
      </c>
      <c r="BG443">
        <v>0</v>
      </c>
    </row>
    <row r="444" spans="1:59" ht="14.1" customHeight="1">
      <c r="A444" s="16">
        <v>51113</v>
      </c>
      <c r="B444" t="s">
        <v>103</v>
      </c>
      <c r="C444" s="16" t="s">
        <v>64</v>
      </c>
      <c r="D444">
        <v>144.24431006738521</v>
      </c>
      <c r="E444">
        <v>154.78745345882663</v>
      </c>
      <c r="F444">
        <v>0.44942829648612542</v>
      </c>
      <c r="G444">
        <v>0</v>
      </c>
      <c r="H444">
        <v>0</v>
      </c>
      <c r="I444">
        <v>0</v>
      </c>
      <c r="J444">
        <v>0</v>
      </c>
      <c r="K444">
        <v>16.738284681325485</v>
      </c>
      <c r="L444">
        <v>33.361514458640677</v>
      </c>
      <c r="M444">
        <v>6.7728802747907864</v>
      </c>
      <c r="N444">
        <v>140.29991687556983</v>
      </c>
      <c r="O444">
        <v>79.194610268311422</v>
      </c>
      <c r="P444">
        <v>83.051326846917732</v>
      </c>
      <c r="Q444">
        <v>25.204684955362858</v>
      </c>
      <c r="R444">
        <v>112.74148519690318</v>
      </c>
      <c r="S444">
        <v>1.085400518100951</v>
      </c>
      <c r="T444">
        <v>129.2225148956347</v>
      </c>
      <c r="U444">
        <v>0</v>
      </c>
      <c r="V444">
        <v>0</v>
      </c>
      <c r="Y444" s="11"/>
      <c r="Z444" s="11"/>
      <c r="AA444" s="11"/>
      <c r="AB444" s="11"/>
      <c r="AC444" s="11"/>
      <c r="AD444" s="11"/>
      <c r="AE444" s="11"/>
      <c r="AH444" s="11"/>
      <c r="AI444" s="11"/>
      <c r="AL444" s="16">
        <v>51113</v>
      </c>
      <c r="AM444" t="s">
        <v>103</v>
      </c>
      <c r="AN444" s="16" t="s">
        <v>64</v>
      </c>
      <c r="AO444">
        <v>14.588652211499381</v>
      </c>
      <c r="AP444">
        <v>29.177285741608539</v>
      </c>
      <c r="AQ444">
        <v>10.19417032797517</v>
      </c>
      <c r="AR444">
        <v>0</v>
      </c>
      <c r="AS444">
        <v>0</v>
      </c>
      <c r="AT444">
        <v>0</v>
      </c>
      <c r="AU444">
        <v>0</v>
      </c>
      <c r="AV444">
        <v>4.3466422491068215</v>
      </c>
      <c r="AW444">
        <v>1.8920922688629347</v>
      </c>
      <c r="AX444">
        <v>1.6118775165870545</v>
      </c>
      <c r="AY444">
        <v>20.95855671666834</v>
      </c>
      <c r="AZ444">
        <v>17.322096820193405</v>
      </c>
      <c r="BA444">
        <v>27.610632783113854</v>
      </c>
      <c r="BB444">
        <v>35.247152273095452</v>
      </c>
      <c r="BC444">
        <v>13.449108833682418</v>
      </c>
      <c r="BD444">
        <v>14.093976793262778</v>
      </c>
      <c r="BE444">
        <v>26.898220720847775</v>
      </c>
      <c r="BF444">
        <v>0</v>
      </c>
      <c r="BG444">
        <v>0</v>
      </c>
    </row>
    <row r="445" spans="1:59" ht="14.1" customHeight="1">
      <c r="A445" s="16">
        <v>51115</v>
      </c>
      <c r="B445" t="s">
        <v>104</v>
      </c>
      <c r="C445" s="16" t="s">
        <v>64</v>
      </c>
      <c r="D445">
        <v>137.22423723838088</v>
      </c>
      <c r="E445">
        <v>145.10310986577159</v>
      </c>
      <c r="F445">
        <v>4.9909711213272227E-4</v>
      </c>
      <c r="G445">
        <v>0</v>
      </c>
      <c r="H445">
        <v>0</v>
      </c>
      <c r="I445">
        <v>0</v>
      </c>
      <c r="J445">
        <v>0</v>
      </c>
      <c r="K445">
        <v>0</v>
      </c>
      <c r="L445">
        <v>40.385796056471357</v>
      </c>
      <c r="M445">
        <v>10.464085127778759</v>
      </c>
      <c r="N445">
        <v>98.661991330715438</v>
      </c>
      <c r="O445">
        <v>76.007419664338173</v>
      </c>
      <c r="P445">
        <v>0</v>
      </c>
      <c r="Q445">
        <v>57.776252288895883</v>
      </c>
      <c r="R445">
        <v>0</v>
      </c>
      <c r="S445">
        <v>2.2926522730681502</v>
      </c>
      <c r="T445">
        <v>0</v>
      </c>
      <c r="U445">
        <v>0</v>
      </c>
      <c r="V445">
        <v>0</v>
      </c>
      <c r="Y445" s="11"/>
      <c r="Z445" s="11"/>
      <c r="AA445" s="11"/>
      <c r="AB445" s="11"/>
      <c r="AC445" s="11"/>
      <c r="AD445" s="11"/>
      <c r="AE445" s="11"/>
      <c r="AH445" s="11"/>
      <c r="AI445" s="11"/>
      <c r="AL445" s="16">
        <v>51115</v>
      </c>
      <c r="AM445" t="s">
        <v>104</v>
      </c>
      <c r="AN445" s="16" t="s">
        <v>64</v>
      </c>
      <c r="AO445">
        <v>10.274461400582808</v>
      </c>
      <c r="AP445">
        <v>20.548919208486904</v>
      </c>
      <c r="AQ445">
        <v>7.8366964932507743</v>
      </c>
      <c r="AR445">
        <v>0</v>
      </c>
      <c r="AS445">
        <v>0</v>
      </c>
      <c r="AT445">
        <v>0</v>
      </c>
      <c r="AU445">
        <v>0</v>
      </c>
      <c r="AV445">
        <v>0</v>
      </c>
      <c r="AW445">
        <v>0.15866758688591118</v>
      </c>
      <c r="AX445">
        <v>0</v>
      </c>
      <c r="AY445">
        <v>15.96245551059671</v>
      </c>
      <c r="AZ445">
        <v>12.143270069141595</v>
      </c>
      <c r="BA445">
        <v>0</v>
      </c>
      <c r="BB445">
        <v>23.639975695153499</v>
      </c>
      <c r="BC445">
        <v>0</v>
      </c>
      <c r="BD445">
        <v>8.7349660664459616</v>
      </c>
      <c r="BE445">
        <v>0</v>
      </c>
      <c r="BF445">
        <v>0</v>
      </c>
      <c r="BG445">
        <v>0</v>
      </c>
    </row>
    <row r="446" spans="1:59" ht="14.1" customHeight="1">
      <c r="A446" s="16">
        <v>51119</v>
      </c>
      <c r="B446" t="s">
        <v>105</v>
      </c>
      <c r="C446" s="16" t="s">
        <v>64</v>
      </c>
      <c r="D446">
        <v>147.02165121016893</v>
      </c>
      <c r="E446">
        <v>152.86789048216463</v>
      </c>
      <c r="F446">
        <v>2.7960074006672491</v>
      </c>
      <c r="G446">
        <v>0</v>
      </c>
      <c r="H446">
        <v>0</v>
      </c>
      <c r="I446">
        <v>0</v>
      </c>
      <c r="J446">
        <v>0</v>
      </c>
      <c r="K446">
        <v>2.9865960605801334</v>
      </c>
      <c r="L446">
        <v>39.513178537304242</v>
      </c>
      <c r="M446">
        <v>14.37721834609197</v>
      </c>
      <c r="N446">
        <v>106.60883166109313</v>
      </c>
      <c r="O446">
        <v>86.051429823209205</v>
      </c>
      <c r="P446">
        <v>93.84283186634498</v>
      </c>
      <c r="Q446">
        <v>104.53955636609349</v>
      </c>
      <c r="R446">
        <v>114.02072884382545</v>
      </c>
      <c r="S446">
        <v>4.2143481945579389</v>
      </c>
      <c r="T446">
        <v>123.08868081983307</v>
      </c>
      <c r="U446">
        <v>0</v>
      </c>
      <c r="V446">
        <v>0</v>
      </c>
      <c r="Y446" s="11"/>
      <c r="Z446" s="11"/>
      <c r="AA446" s="11"/>
      <c r="AB446" s="11"/>
      <c r="AC446" s="11"/>
      <c r="AD446" s="11"/>
      <c r="AE446" s="11"/>
      <c r="AH446" s="11"/>
      <c r="AI446" s="11"/>
      <c r="AL446" s="16">
        <v>51119</v>
      </c>
      <c r="AM446" t="s">
        <v>105</v>
      </c>
      <c r="AN446" s="16" t="s">
        <v>64</v>
      </c>
      <c r="AO446">
        <v>11.391818919840368</v>
      </c>
      <c r="AP446">
        <v>22.783632041260592</v>
      </c>
      <c r="AQ446">
        <v>8.397663715330598</v>
      </c>
      <c r="AR446">
        <v>0</v>
      </c>
      <c r="AS446">
        <v>0</v>
      </c>
      <c r="AT446">
        <v>0</v>
      </c>
      <c r="AU446">
        <v>0</v>
      </c>
      <c r="AV446">
        <v>0.16854179815988715</v>
      </c>
      <c r="AW446">
        <v>15.081411077244059</v>
      </c>
      <c r="AX446">
        <v>6.346404812594816</v>
      </c>
      <c r="AY446">
        <v>15.385521862550984</v>
      </c>
      <c r="AZ446">
        <v>13.13140011026899</v>
      </c>
      <c r="BA446">
        <v>16.033531909739587</v>
      </c>
      <c r="BB446">
        <v>28.073652744152295</v>
      </c>
      <c r="BC446">
        <v>10.420508685591892</v>
      </c>
      <c r="BD446">
        <v>10.442505536581816</v>
      </c>
      <c r="BE446">
        <v>20.840998015313698</v>
      </c>
      <c r="BF446">
        <v>0</v>
      </c>
      <c r="BG446">
        <v>0</v>
      </c>
    </row>
    <row r="447" spans="1:59" ht="14.1" customHeight="1">
      <c r="A447" s="16">
        <v>51121</v>
      </c>
      <c r="B447" t="s">
        <v>22</v>
      </c>
      <c r="C447" s="16" t="s">
        <v>64</v>
      </c>
      <c r="D447">
        <v>104.80628883835523</v>
      </c>
      <c r="E447">
        <v>113.54018580050595</v>
      </c>
      <c r="F447">
        <v>0</v>
      </c>
      <c r="G447">
        <v>0</v>
      </c>
      <c r="H447">
        <v>0</v>
      </c>
      <c r="I447">
        <v>0</v>
      </c>
      <c r="J447">
        <v>0</v>
      </c>
      <c r="K447">
        <v>18.731372513573039</v>
      </c>
      <c r="L447">
        <v>30.922601245379738</v>
      </c>
      <c r="M447">
        <v>3.6763936910068589</v>
      </c>
      <c r="N447">
        <v>112.54889996158198</v>
      </c>
      <c r="O447">
        <v>83.710551650813926</v>
      </c>
      <c r="P447">
        <v>84.722536697192453</v>
      </c>
      <c r="Q447">
        <v>0</v>
      </c>
      <c r="R447">
        <v>127.522246796801</v>
      </c>
      <c r="S447">
        <v>0</v>
      </c>
      <c r="T447">
        <v>148.77598687617424</v>
      </c>
      <c r="U447">
        <v>0</v>
      </c>
      <c r="V447">
        <v>0</v>
      </c>
      <c r="Y447" s="11"/>
      <c r="Z447" s="11"/>
      <c r="AA447" s="11"/>
      <c r="AB447" s="11"/>
      <c r="AC447" s="11"/>
      <c r="AD447" s="11"/>
      <c r="AE447" s="11"/>
      <c r="AH447" s="11"/>
      <c r="AI447" s="11"/>
      <c r="AL447" s="16">
        <v>51121</v>
      </c>
      <c r="AM447" t="s">
        <v>22</v>
      </c>
      <c r="AN447" s="16" t="s">
        <v>64</v>
      </c>
      <c r="AO447">
        <v>12.535616690155898</v>
      </c>
      <c r="AP447">
        <v>25.071235181430389</v>
      </c>
      <c r="AQ447">
        <v>12.785113985415508</v>
      </c>
      <c r="AR447">
        <v>0</v>
      </c>
      <c r="AS447">
        <v>0</v>
      </c>
      <c r="AT447">
        <v>0</v>
      </c>
      <c r="AU447">
        <v>0</v>
      </c>
      <c r="AV447">
        <v>5.4664802574812041</v>
      </c>
      <c r="AW447">
        <v>3.0623084748224003</v>
      </c>
      <c r="AX447">
        <v>0</v>
      </c>
      <c r="AY447">
        <v>21.568754374906437</v>
      </c>
      <c r="AZ447">
        <v>19.666000119902414</v>
      </c>
      <c r="BA447">
        <v>27.772175532480148</v>
      </c>
      <c r="BB447">
        <v>0</v>
      </c>
      <c r="BC447">
        <v>17.990263701080075</v>
      </c>
      <c r="BD447">
        <v>14.231480364907213</v>
      </c>
      <c r="BE447">
        <v>35.980531479477072</v>
      </c>
      <c r="BF447">
        <v>0</v>
      </c>
      <c r="BG447">
        <v>0</v>
      </c>
    </row>
    <row r="448" spans="1:59" ht="14.1" customHeight="1">
      <c r="A448" s="16">
        <v>51125</v>
      </c>
      <c r="B448" t="s">
        <v>106</v>
      </c>
      <c r="C448" s="16" t="s">
        <v>64</v>
      </c>
      <c r="D448">
        <v>93.63982387613558</v>
      </c>
      <c r="E448">
        <v>101.16950521352143</v>
      </c>
      <c r="F448">
        <v>0</v>
      </c>
      <c r="G448">
        <v>0</v>
      </c>
      <c r="H448">
        <v>0</v>
      </c>
      <c r="I448">
        <v>0</v>
      </c>
      <c r="J448">
        <v>0</v>
      </c>
      <c r="K448">
        <v>1.8595008159337609</v>
      </c>
      <c r="L448">
        <v>30.466496074127654</v>
      </c>
      <c r="M448">
        <v>2.9604542998103138</v>
      </c>
      <c r="N448">
        <v>88.403527531949933</v>
      </c>
      <c r="O448">
        <v>74.940415444833533</v>
      </c>
      <c r="P448">
        <v>0</v>
      </c>
      <c r="Q448">
        <v>0</v>
      </c>
      <c r="R448">
        <v>104.67747700795051</v>
      </c>
      <c r="S448">
        <v>0</v>
      </c>
      <c r="T448">
        <v>121.51197550741345</v>
      </c>
      <c r="U448">
        <v>0</v>
      </c>
      <c r="V448">
        <v>0</v>
      </c>
      <c r="Y448" s="11"/>
      <c r="Z448" s="11"/>
      <c r="AA448" s="11"/>
      <c r="AB448" s="11"/>
      <c r="AC448" s="11"/>
      <c r="AD448" s="11"/>
      <c r="AE448" s="11"/>
      <c r="AH448" s="11"/>
      <c r="AI448" s="11"/>
      <c r="AL448" s="16">
        <v>51125</v>
      </c>
      <c r="AM448" t="s">
        <v>106</v>
      </c>
      <c r="AN448" s="16" t="s">
        <v>64</v>
      </c>
      <c r="AO448">
        <v>12.104787054854006</v>
      </c>
      <c r="AP448">
        <v>24.209578076877431</v>
      </c>
      <c r="AQ448">
        <v>5.1075061967840769</v>
      </c>
      <c r="AR448">
        <v>0</v>
      </c>
      <c r="AS448">
        <v>0</v>
      </c>
      <c r="AT448">
        <v>0</v>
      </c>
      <c r="AU448">
        <v>0</v>
      </c>
      <c r="AV448">
        <v>0.24717707230873875</v>
      </c>
      <c r="AW448">
        <v>3.6139048731021641</v>
      </c>
      <c r="AX448">
        <v>0</v>
      </c>
      <c r="AY448">
        <v>17.112573615655499</v>
      </c>
      <c r="AZ448">
        <v>21.927257926720483</v>
      </c>
      <c r="BA448">
        <v>0</v>
      </c>
      <c r="BB448">
        <v>0</v>
      </c>
      <c r="BC448">
        <v>15.960375916995416</v>
      </c>
      <c r="BD448">
        <v>13.896056464538574</v>
      </c>
      <c r="BE448">
        <v>31.920742090659303</v>
      </c>
      <c r="BF448">
        <v>0</v>
      </c>
      <c r="BG448">
        <v>0</v>
      </c>
    </row>
    <row r="449" spans="1:59" ht="14.1" customHeight="1">
      <c r="A449" s="16">
        <v>51127</v>
      </c>
      <c r="B449" t="s">
        <v>107</v>
      </c>
      <c r="C449" s="16" t="s">
        <v>64</v>
      </c>
      <c r="D449">
        <v>138.92199417940975</v>
      </c>
      <c r="E449">
        <v>140.79894080205068</v>
      </c>
      <c r="F449">
        <v>2.1556797186865753</v>
      </c>
      <c r="G449">
        <v>0</v>
      </c>
      <c r="H449">
        <v>0</v>
      </c>
      <c r="I449">
        <v>0</v>
      </c>
      <c r="J449">
        <v>0</v>
      </c>
      <c r="K449">
        <v>4.4349200358701033</v>
      </c>
      <c r="L449">
        <v>38.318621449012298</v>
      </c>
      <c r="M449">
        <v>12.549582118524663</v>
      </c>
      <c r="N449">
        <v>78.181051849584165</v>
      </c>
      <c r="O449">
        <v>75.997948352916126</v>
      </c>
      <c r="P449">
        <v>105.56807120140543</v>
      </c>
      <c r="Q449">
        <v>86.643165176001148</v>
      </c>
      <c r="R449">
        <v>0</v>
      </c>
      <c r="S449">
        <v>2.8177712014591201</v>
      </c>
      <c r="T449">
        <v>0</v>
      </c>
      <c r="U449">
        <v>0</v>
      </c>
      <c r="V449">
        <v>0</v>
      </c>
      <c r="Y449" s="11"/>
      <c r="Z449" s="11"/>
      <c r="AA449" s="11"/>
      <c r="AB449" s="11"/>
      <c r="AC449" s="11"/>
      <c r="AD449" s="11"/>
      <c r="AE449" s="11"/>
      <c r="AH449" s="11"/>
      <c r="AI449" s="11"/>
      <c r="AL449" s="16">
        <v>51127</v>
      </c>
      <c r="AM449" t="s">
        <v>107</v>
      </c>
      <c r="AN449" s="16" t="s">
        <v>64</v>
      </c>
      <c r="AO449">
        <v>10.132523578373144</v>
      </c>
      <c r="AP449">
        <v>20.265026676464757</v>
      </c>
      <c r="AQ449">
        <v>7.3414080563147159</v>
      </c>
      <c r="AR449">
        <v>0</v>
      </c>
      <c r="AS449">
        <v>0</v>
      </c>
      <c r="AT449">
        <v>0</v>
      </c>
      <c r="AU449">
        <v>0</v>
      </c>
      <c r="AV449">
        <v>0.22565653487657455</v>
      </c>
      <c r="AW449">
        <v>4.6596367202442819</v>
      </c>
      <c r="AX449">
        <v>1.967915064747521</v>
      </c>
      <c r="AY449">
        <v>10.325805584168569</v>
      </c>
      <c r="AZ449">
        <v>8.1195543449345333</v>
      </c>
      <c r="BA449">
        <v>15.310647702285033</v>
      </c>
      <c r="BB449">
        <v>26.680420858448819</v>
      </c>
      <c r="BC449">
        <v>0</v>
      </c>
      <c r="BD449">
        <v>7.9168980395781157</v>
      </c>
      <c r="BE449">
        <v>0</v>
      </c>
      <c r="BF449">
        <v>0</v>
      </c>
      <c r="BG449">
        <v>0</v>
      </c>
    </row>
    <row r="450" spans="1:59" ht="14.1" customHeight="1">
      <c r="A450" s="16">
        <v>51131</v>
      </c>
      <c r="B450" t="s">
        <v>108</v>
      </c>
      <c r="C450" s="16" t="s">
        <v>64</v>
      </c>
      <c r="D450">
        <v>163.44399687003798</v>
      </c>
      <c r="E450">
        <v>173.19083598598044</v>
      </c>
      <c r="F450">
        <v>3.4803488232063078</v>
      </c>
      <c r="G450">
        <v>0</v>
      </c>
      <c r="H450">
        <v>0</v>
      </c>
      <c r="I450">
        <v>0</v>
      </c>
      <c r="J450">
        <v>0</v>
      </c>
      <c r="K450">
        <v>40.622219673998465</v>
      </c>
      <c r="L450">
        <v>40.64972220744977</v>
      </c>
      <c r="M450">
        <v>16.263922891956437</v>
      </c>
      <c r="N450">
        <v>165.88039122284115</v>
      </c>
      <c r="O450">
        <v>46.65741748430812</v>
      </c>
      <c r="P450">
        <v>131.81361460484854</v>
      </c>
      <c r="Q450">
        <v>133.04815064642565</v>
      </c>
      <c r="R450">
        <v>0</v>
      </c>
      <c r="S450">
        <v>4.4404618523497277</v>
      </c>
      <c r="T450">
        <v>0</v>
      </c>
      <c r="U450">
        <v>0</v>
      </c>
      <c r="V450">
        <v>0</v>
      </c>
      <c r="Y450" s="11"/>
      <c r="Z450" s="11"/>
      <c r="AA450" s="11"/>
      <c r="AB450" s="11"/>
      <c r="AC450" s="11"/>
      <c r="AD450" s="11"/>
      <c r="AE450" s="11"/>
      <c r="AH450" s="11"/>
      <c r="AI450" s="11"/>
      <c r="AL450" s="16">
        <v>51131</v>
      </c>
      <c r="AM450" t="s">
        <v>108</v>
      </c>
      <c r="AN450" s="16" t="s">
        <v>64</v>
      </c>
      <c r="AO450">
        <v>9.7770308008232707</v>
      </c>
      <c r="AP450">
        <v>19.554043659493693</v>
      </c>
      <c r="AQ450">
        <v>6.9036487001597546</v>
      </c>
      <c r="AR450">
        <v>0</v>
      </c>
      <c r="AS450">
        <v>0</v>
      </c>
      <c r="AT450">
        <v>0</v>
      </c>
      <c r="AU450">
        <v>0</v>
      </c>
      <c r="AV450">
        <v>5.7140642438654172</v>
      </c>
      <c r="AW450">
        <v>0</v>
      </c>
      <c r="AX450">
        <v>0</v>
      </c>
      <c r="AY450">
        <v>12.681943532365487</v>
      </c>
      <c r="AZ450">
        <v>11.111886619107436</v>
      </c>
      <c r="BA450">
        <v>18.753564273932486</v>
      </c>
      <c r="BB450">
        <v>25.422223414965551</v>
      </c>
      <c r="BC450">
        <v>0</v>
      </c>
      <c r="BD450">
        <v>7.2667119793357386</v>
      </c>
      <c r="BE450">
        <v>0</v>
      </c>
      <c r="BF450">
        <v>0</v>
      </c>
      <c r="BG450">
        <v>0</v>
      </c>
    </row>
    <row r="451" spans="1:59" ht="14.1" customHeight="1">
      <c r="A451" s="16">
        <v>51133</v>
      </c>
      <c r="B451" t="s">
        <v>109</v>
      </c>
      <c r="C451" s="16" t="s">
        <v>64</v>
      </c>
      <c r="D451">
        <v>161.80345545551342</v>
      </c>
      <c r="E451">
        <v>166.26962574230541</v>
      </c>
      <c r="F451">
        <v>2.14407120647583</v>
      </c>
      <c r="G451">
        <v>0</v>
      </c>
      <c r="H451">
        <v>0</v>
      </c>
      <c r="I451">
        <v>0</v>
      </c>
      <c r="J451">
        <v>0</v>
      </c>
      <c r="K451">
        <v>65.663387497123978</v>
      </c>
      <c r="L451">
        <v>40.367920259752964</v>
      </c>
      <c r="M451">
        <v>12.274318176742694</v>
      </c>
      <c r="N451">
        <v>89.484211071824504</v>
      </c>
      <c r="O451">
        <v>83.10114791339106</v>
      </c>
      <c r="P451">
        <v>0</v>
      </c>
      <c r="Q451">
        <v>98.670318558896454</v>
      </c>
      <c r="R451">
        <v>108.74646516155596</v>
      </c>
      <c r="S451">
        <v>3.2048829357616087</v>
      </c>
      <c r="T451">
        <v>114.74985761013178</v>
      </c>
      <c r="U451">
        <v>0</v>
      </c>
      <c r="V451">
        <v>0</v>
      </c>
      <c r="Y451" s="11"/>
      <c r="Z451" s="11"/>
      <c r="AA451" s="11"/>
      <c r="AB451" s="11"/>
      <c r="AC451" s="11"/>
      <c r="AD451" s="11"/>
      <c r="AE451" s="11"/>
      <c r="AH451" s="11"/>
      <c r="AI451" s="11"/>
      <c r="AL451" s="16">
        <v>51133</v>
      </c>
      <c r="AM451" t="s">
        <v>109</v>
      </c>
      <c r="AN451" s="16" t="s">
        <v>64</v>
      </c>
      <c r="AO451">
        <v>9.8386825413222763</v>
      </c>
      <c r="AP451">
        <v>25.823750636027405</v>
      </c>
      <c r="AQ451">
        <v>6.2641763516681381</v>
      </c>
      <c r="AR451">
        <v>0</v>
      </c>
      <c r="AS451">
        <v>0</v>
      </c>
      <c r="AT451">
        <v>0</v>
      </c>
      <c r="AU451">
        <v>0</v>
      </c>
      <c r="AV451">
        <v>13.679411334441486</v>
      </c>
      <c r="AW451">
        <v>0.4810158371911874</v>
      </c>
      <c r="AX451">
        <v>1.1162723743998331</v>
      </c>
      <c r="AY451">
        <v>12.231720148954297</v>
      </c>
      <c r="AZ451">
        <v>13.322067528098342</v>
      </c>
      <c r="BA451">
        <v>0</v>
      </c>
      <c r="BB451">
        <v>24.987666790552751</v>
      </c>
      <c r="BC451">
        <v>7.7730928810843745</v>
      </c>
      <c r="BD451">
        <v>7.7248588453079963</v>
      </c>
      <c r="BE451">
        <v>15.546198544340962</v>
      </c>
      <c r="BF451">
        <v>0</v>
      </c>
      <c r="BG451">
        <v>0</v>
      </c>
    </row>
    <row r="452" spans="1:59" ht="14.1" customHeight="1">
      <c r="A452" s="16">
        <v>51135</v>
      </c>
      <c r="B452" t="s">
        <v>110</v>
      </c>
      <c r="C452" s="16" t="s">
        <v>64</v>
      </c>
      <c r="D452">
        <v>86.205794037558306</v>
      </c>
      <c r="E452">
        <v>92.468877400503459</v>
      </c>
      <c r="F452">
        <v>2.1009731975135226</v>
      </c>
      <c r="G452">
        <v>0</v>
      </c>
      <c r="H452">
        <v>0</v>
      </c>
      <c r="I452">
        <v>0</v>
      </c>
      <c r="J452">
        <v>0</v>
      </c>
      <c r="K452">
        <v>0.58909944789189039</v>
      </c>
      <c r="L452">
        <v>40.836168474097938</v>
      </c>
      <c r="M452">
        <v>16.161727176202337</v>
      </c>
      <c r="N452">
        <v>109.73841880706539</v>
      </c>
      <c r="O452">
        <v>93.660716407455823</v>
      </c>
      <c r="P452">
        <v>117.47625936373102</v>
      </c>
      <c r="Q452">
        <v>128.14197947480875</v>
      </c>
      <c r="R452">
        <v>126.43465157761844</v>
      </c>
      <c r="S452">
        <v>3.4775831552334746</v>
      </c>
      <c r="T452">
        <v>144.80629069896631</v>
      </c>
      <c r="U452">
        <v>0</v>
      </c>
      <c r="V452">
        <v>0</v>
      </c>
      <c r="Y452" s="11"/>
      <c r="Z452" s="11"/>
      <c r="AA452" s="11"/>
      <c r="AB452" s="11"/>
      <c r="AC452" s="11"/>
      <c r="AD452" s="11"/>
      <c r="AE452" s="11"/>
      <c r="AH452" s="11"/>
      <c r="AI452" s="11"/>
      <c r="AL452" s="16">
        <v>51135</v>
      </c>
      <c r="AM452" t="s">
        <v>110</v>
      </c>
      <c r="AN452" s="16" t="s">
        <v>64</v>
      </c>
      <c r="AO452">
        <v>8.9648833545427262</v>
      </c>
      <c r="AP452">
        <v>28.482261947888556</v>
      </c>
      <c r="AQ452">
        <v>10.346407270122784</v>
      </c>
      <c r="AR452">
        <v>0</v>
      </c>
      <c r="AS452">
        <v>0</v>
      </c>
      <c r="AT452">
        <v>0</v>
      </c>
      <c r="AU452">
        <v>0</v>
      </c>
      <c r="AV452">
        <v>0.23370030092462268</v>
      </c>
      <c r="AW452">
        <v>15.480365185468226</v>
      </c>
      <c r="AX452">
        <v>13.151339628835027</v>
      </c>
      <c r="AY452">
        <v>21.050024059350825</v>
      </c>
      <c r="AZ452">
        <v>28.792889333866782</v>
      </c>
      <c r="BA452">
        <v>47.602511928711337</v>
      </c>
      <c r="BB452">
        <v>51.071825103292554</v>
      </c>
      <c r="BC452">
        <v>13.865530666506995</v>
      </c>
      <c r="BD452">
        <v>8.9141515158681877</v>
      </c>
      <c r="BE452">
        <v>28.957117296560369</v>
      </c>
      <c r="BF452">
        <v>0</v>
      </c>
      <c r="BG452">
        <v>0</v>
      </c>
    </row>
    <row r="453" spans="1:59" ht="14.1" customHeight="1">
      <c r="A453" s="16">
        <v>51137</v>
      </c>
      <c r="B453" t="s">
        <v>111</v>
      </c>
      <c r="C453" s="16" t="s">
        <v>64</v>
      </c>
      <c r="D453">
        <v>154.62832964390745</v>
      </c>
      <c r="E453">
        <v>165.23933174405994</v>
      </c>
      <c r="F453">
        <v>1.8491829314651587</v>
      </c>
      <c r="G453">
        <v>0</v>
      </c>
      <c r="H453">
        <v>0</v>
      </c>
      <c r="I453">
        <v>0</v>
      </c>
      <c r="J453">
        <v>0</v>
      </c>
      <c r="K453">
        <v>0.22697808628226121</v>
      </c>
      <c r="L453">
        <v>39.487854308175038</v>
      </c>
      <c r="M453">
        <v>14.535422347401605</v>
      </c>
      <c r="N453">
        <v>146.07826460056674</v>
      </c>
      <c r="O453">
        <v>85.405060410057914</v>
      </c>
      <c r="P453">
        <v>108.66335674049138</v>
      </c>
      <c r="Q453">
        <v>123.350139991601</v>
      </c>
      <c r="R453">
        <v>156.59530765616972</v>
      </c>
      <c r="S453">
        <v>4.4431921479217555</v>
      </c>
      <c r="T453">
        <v>178.08726885006249</v>
      </c>
      <c r="U453">
        <v>0</v>
      </c>
      <c r="V453">
        <v>0</v>
      </c>
      <c r="Y453" s="11"/>
      <c r="Z453" s="11"/>
      <c r="AA453" s="11"/>
      <c r="AB453" s="11"/>
      <c r="AC453" s="11"/>
      <c r="AD453" s="11"/>
      <c r="AE453" s="11"/>
      <c r="AH453" s="11"/>
      <c r="AI453" s="11"/>
      <c r="AL453" s="16">
        <v>51137</v>
      </c>
      <c r="AM453" t="s">
        <v>111</v>
      </c>
      <c r="AN453" s="16" t="s">
        <v>64</v>
      </c>
      <c r="AO453">
        <v>15.041335960040284</v>
      </c>
      <c r="AP453">
        <v>30.082668575227697</v>
      </c>
      <c r="AQ453">
        <v>7.1398513196205684</v>
      </c>
      <c r="AR453">
        <v>0</v>
      </c>
      <c r="AS453">
        <v>0</v>
      </c>
      <c r="AT453">
        <v>0</v>
      </c>
      <c r="AU453">
        <v>0</v>
      </c>
      <c r="AV453">
        <v>4.9869833199733649E-2</v>
      </c>
      <c r="AW453">
        <v>5.0430335453821113</v>
      </c>
      <c r="AX453">
        <v>5.2772552733935321</v>
      </c>
      <c r="AY453">
        <v>22.548207194369208</v>
      </c>
      <c r="AZ453">
        <v>18.960125107978371</v>
      </c>
      <c r="BA453">
        <v>36.658037666117536</v>
      </c>
      <c r="BB453">
        <v>44.137507609172872</v>
      </c>
      <c r="BC453">
        <v>17.966744788223444</v>
      </c>
      <c r="BD453">
        <v>13.625135934512276</v>
      </c>
      <c r="BE453">
        <v>35.933485849556696</v>
      </c>
      <c r="BF453">
        <v>0</v>
      </c>
      <c r="BG453">
        <v>0</v>
      </c>
    </row>
    <row r="454" spans="1:59" ht="14.1" customHeight="1">
      <c r="A454" s="16">
        <v>51139</v>
      </c>
      <c r="B454" t="s">
        <v>112</v>
      </c>
      <c r="C454" s="16" t="s">
        <v>64</v>
      </c>
      <c r="D454">
        <v>119.21756600069855</v>
      </c>
      <c r="E454">
        <v>238.94964803462281</v>
      </c>
      <c r="F454">
        <v>3.8234709315576114</v>
      </c>
      <c r="G454">
        <v>0</v>
      </c>
      <c r="H454">
        <v>0</v>
      </c>
      <c r="I454">
        <v>0</v>
      </c>
      <c r="J454">
        <v>0</v>
      </c>
      <c r="K454">
        <v>196.40648632638514</v>
      </c>
      <c r="L454">
        <v>90.504647519374899</v>
      </c>
      <c r="M454">
        <v>32.197577335088411</v>
      </c>
      <c r="N454">
        <v>104.42971296650448</v>
      </c>
      <c r="O454">
        <v>157.23340730021991</v>
      </c>
      <c r="P454">
        <v>157.55380985566356</v>
      </c>
      <c r="Q454">
        <v>163.34894685760304</v>
      </c>
      <c r="R454">
        <v>134.64140520670963</v>
      </c>
      <c r="S454">
        <v>6.0267309550028827</v>
      </c>
      <c r="T454">
        <v>238.61416253663629</v>
      </c>
      <c r="U454">
        <v>0</v>
      </c>
      <c r="V454">
        <v>0</v>
      </c>
      <c r="Y454" s="11"/>
      <c r="Z454" s="11"/>
      <c r="AA454" s="11"/>
      <c r="AB454" s="11"/>
      <c r="AC454" s="11"/>
      <c r="AD454" s="11"/>
      <c r="AE454" s="11"/>
      <c r="AH454" s="11"/>
      <c r="AI454" s="11"/>
      <c r="AL454" s="16">
        <v>51139</v>
      </c>
      <c r="AM454" t="s">
        <v>112</v>
      </c>
      <c r="AN454" s="16" t="s">
        <v>64</v>
      </c>
      <c r="AO454">
        <v>11.180790340238719</v>
      </c>
      <c r="AP454">
        <v>86.11238041600572</v>
      </c>
      <c r="AQ454">
        <v>8.9713057484537035</v>
      </c>
      <c r="AR454">
        <v>0</v>
      </c>
      <c r="AS454">
        <v>0</v>
      </c>
      <c r="AT454">
        <v>0</v>
      </c>
      <c r="AU454">
        <v>0</v>
      </c>
      <c r="AV454">
        <v>81.483360005114037</v>
      </c>
      <c r="AW454">
        <v>37.848506615825215</v>
      </c>
      <c r="AX454">
        <v>13.450313562175642</v>
      </c>
      <c r="AY454">
        <v>23.02569369721089</v>
      </c>
      <c r="AZ454">
        <v>64.617522200499621</v>
      </c>
      <c r="BA454">
        <v>66.579133341499698</v>
      </c>
      <c r="BB454">
        <v>80.689533345246247</v>
      </c>
      <c r="BC454">
        <v>14.893748741059705</v>
      </c>
      <c r="BD454">
        <v>10.223856599450819</v>
      </c>
      <c r="BE454">
        <v>68.101546669436615</v>
      </c>
      <c r="BF454">
        <v>0</v>
      </c>
      <c r="BG454">
        <v>0</v>
      </c>
    </row>
    <row r="455" spans="1:59" ht="14.1" customHeight="1">
      <c r="A455" s="16">
        <v>51145</v>
      </c>
      <c r="B455" t="s">
        <v>113</v>
      </c>
      <c r="C455" s="16" t="s">
        <v>64</v>
      </c>
      <c r="D455">
        <v>160.74917347247853</v>
      </c>
      <c r="E455">
        <v>169.91398123261877</v>
      </c>
      <c r="F455">
        <v>4.9251113179311377E-2</v>
      </c>
      <c r="G455">
        <v>0</v>
      </c>
      <c r="H455">
        <v>0</v>
      </c>
      <c r="I455">
        <v>0</v>
      </c>
      <c r="J455">
        <v>0</v>
      </c>
      <c r="K455">
        <v>10.742050280263992</v>
      </c>
      <c r="L455">
        <v>30.24892672049619</v>
      </c>
      <c r="M455">
        <v>2.4567736468660897</v>
      </c>
      <c r="N455">
        <v>102.54024517155929</v>
      </c>
      <c r="O455">
        <v>69.776833958644673</v>
      </c>
      <c r="P455">
        <v>73.412427666469824</v>
      </c>
      <c r="Q455">
        <v>1.6150233895462862</v>
      </c>
      <c r="R455">
        <v>105.52804345769611</v>
      </c>
      <c r="S455">
        <v>7.3526713486552209E-2</v>
      </c>
      <c r="T455">
        <v>117.56096316563148</v>
      </c>
      <c r="U455">
        <v>0</v>
      </c>
      <c r="V455">
        <v>0</v>
      </c>
      <c r="Y455" s="11"/>
      <c r="Z455" s="11"/>
      <c r="AA455" s="11"/>
      <c r="AB455" s="11"/>
      <c r="AC455" s="11"/>
      <c r="AD455" s="11"/>
      <c r="AE455" s="11"/>
      <c r="AH455" s="11"/>
      <c r="AI455" s="11"/>
      <c r="AL455" s="16">
        <v>51145</v>
      </c>
      <c r="AM455" t="s">
        <v>113</v>
      </c>
      <c r="AN455" s="16" t="s">
        <v>64</v>
      </c>
      <c r="AO455">
        <v>14.564861289777381</v>
      </c>
      <c r="AP455">
        <v>29.129734798356335</v>
      </c>
      <c r="AQ455">
        <v>8.2656052417827723</v>
      </c>
      <c r="AR455">
        <v>0</v>
      </c>
      <c r="AS455">
        <v>0</v>
      </c>
      <c r="AT455">
        <v>0</v>
      </c>
      <c r="AU455">
        <v>0</v>
      </c>
      <c r="AV455">
        <v>1.5739096243481097</v>
      </c>
      <c r="AW455">
        <v>16.73313087247654</v>
      </c>
      <c r="AX455">
        <v>6.9531359314379317</v>
      </c>
      <c r="AY455">
        <v>19.118375342967713</v>
      </c>
      <c r="AZ455">
        <v>15.081741329046025</v>
      </c>
      <c r="BA455">
        <v>18.745270820963871</v>
      </c>
      <c r="BB455">
        <v>27.027389852617706</v>
      </c>
      <c r="BC455">
        <v>11.277654500402768</v>
      </c>
      <c r="BD455">
        <v>10.180227241606287</v>
      </c>
      <c r="BE455">
        <v>22.555287764831448</v>
      </c>
      <c r="BF455">
        <v>0</v>
      </c>
      <c r="BG455">
        <v>0</v>
      </c>
    </row>
    <row r="456" spans="1:59" ht="14.1" customHeight="1">
      <c r="A456" s="16">
        <v>51147</v>
      </c>
      <c r="B456" t="s">
        <v>114</v>
      </c>
      <c r="C456" s="16" t="s">
        <v>64</v>
      </c>
      <c r="D456">
        <v>105.89408957985424</v>
      </c>
      <c r="E456">
        <v>110.97139039798553</v>
      </c>
      <c r="F456">
        <v>0.30630196140218363</v>
      </c>
      <c r="G456">
        <v>0</v>
      </c>
      <c r="H456">
        <v>0</v>
      </c>
      <c r="I456">
        <v>0</v>
      </c>
      <c r="J456">
        <v>0</v>
      </c>
      <c r="K456">
        <v>4.8366339472154296</v>
      </c>
      <c r="L456">
        <v>32.843327886533608</v>
      </c>
      <c r="M456">
        <v>5.982224822955291</v>
      </c>
      <c r="N456">
        <v>112.26747561248668</v>
      </c>
      <c r="O456">
        <v>80.299556908152539</v>
      </c>
      <c r="P456">
        <v>73.281439169951469</v>
      </c>
      <c r="Q456">
        <v>0</v>
      </c>
      <c r="R456">
        <v>106.70875731247214</v>
      </c>
      <c r="S456">
        <v>0.52864902369985656</v>
      </c>
      <c r="T456">
        <v>116.941493546766</v>
      </c>
      <c r="U456">
        <v>0</v>
      </c>
      <c r="V456">
        <v>0</v>
      </c>
      <c r="Y456" s="11"/>
      <c r="Z456" s="11"/>
      <c r="AA456" s="11"/>
      <c r="AB456" s="11"/>
      <c r="AC456" s="11"/>
      <c r="AD456" s="11"/>
      <c r="AE456" s="11"/>
      <c r="AH456" s="11"/>
      <c r="AI456" s="11"/>
      <c r="AL456" s="16">
        <v>51147</v>
      </c>
      <c r="AM456" t="s">
        <v>114</v>
      </c>
      <c r="AN456" s="16" t="s">
        <v>64</v>
      </c>
      <c r="AO456">
        <v>14.591004612863937</v>
      </c>
      <c r="AP456">
        <v>29.182015995506582</v>
      </c>
      <c r="AQ456">
        <v>12.096570568063518</v>
      </c>
      <c r="AR456">
        <v>0</v>
      </c>
      <c r="AS456">
        <v>0</v>
      </c>
      <c r="AT456">
        <v>0</v>
      </c>
      <c r="AU456">
        <v>0</v>
      </c>
      <c r="AV456">
        <v>0.98279841383857969</v>
      </c>
      <c r="AW456">
        <v>10.70472124162578</v>
      </c>
      <c r="AX456">
        <v>8.2957804139603599</v>
      </c>
      <c r="AY456">
        <v>25.52045384535813</v>
      </c>
      <c r="AZ456">
        <v>20.143112025127522</v>
      </c>
      <c r="BA456">
        <v>26.525777722561852</v>
      </c>
      <c r="BB456">
        <v>0</v>
      </c>
      <c r="BC456">
        <v>16.193597757460925</v>
      </c>
      <c r="BD456">
        <v>13.276002349465323</v>
      </c>
      <c r="BE456">
        <v>32.387189853443033</v>
      </c>
      <c r="BF456">
        <v>0</v>
      </c>
      <c r="BG456">
        <v>0</v>
      </c>
    </row>
    <row r="457" spans="1:59" ht="14.1" customHeight="1">
      <c r="A457" s="16">
        <v>51149</v>
      </c>
      <c r="B457" t="s">
        <v>115</v>
      </c>
      <c r="C457" s="16" t="s">
        <v>64</v>
      </c>
      <c r="D457">
        <v>146.63152399427895</v>
      </c>
      <c r="E457">
        <v>158.43266554238605</v>
      </c>
      <c r="F457">
        <v>0</v>
      </c>
      <c r="G457">
        <v>0</v>
      </c>
      <c r="H457">
        <v>0</v>
      </c>
      <c r="I457">
        <v>0</v>
      </c>
      <c r="J457">
        <v>0</v>
      </c>
      <c r="K457">
        <v>18.442115134666761</v>
      </c>
      <c r="L457">
        <v>42.891525636118864</v>
      </c>
      <c r="M457">
        <v>17.63027686317097</v>
      </c>
      <c r="N457">
        <v>124.9898657764909</v>
      </c>
      <c r="O457">
        <v>96.135335645261037</v>
      </c>
      <c r="P457">
        <v>130.58620501262993</v>
      </c>
      <c r="Q457">
        <v>148.89368035405897</v>
      </c>
      <c r="R457">
        <v>0</v>
      </c>
      <c r="S457">
        <v>4.23341328232042</v>
      </c>
      <c r="T457">
        <v>0</v>
      </c>
      <c r="U457">
        <v>0</v>
      </c>
      <c r="V457">
        <v>0</v>
      </c>
      <c r="Y457" s="11"/>
      <c r="Z457" s="11"/>
      <c r="AA457" s="11"/>
      <c r="AB457" s="11"/>
      <c r="AC457" s="11"/>
      <c r="AD457" s="11"/>
      <c r="AE457" s="11"/>
      <c r="AH457" s="11"/>
      <c r="AI457" s="11"/>
      <c r="AL457" s="16">
        <v>51149</v>
      </c>
      <c r="AM457" t="s">
        <v>115</v>
      </c>
      <c r="AN457" s="16" t="s">
        <v>64</v>
      </c>
      <c r="AO457">
        <v>11.046022548594985</v>
      </c>
      <c r="AP457">
        <v>22.09202836989709</v>
      </c>
      <c r="AQ457">
        <v>0</v>
      </c>
      <c r="AR457">
        <v>0</v>
      </c>
      <c r="AS457">
        <v>0</v>
      </c>
      <c r="AT457">
        <v>0</v>
      </c>
      <c r="AU457">
        <v>0</v>
      </c>
      <c r="AV457">
        <v>2.1619937767959616</v>
      </c>
      <c r="AW457">
        <v>11.66728570997026</v>
      </c>
      <c r="AX457">
        <v>4.7048768347141632</v>
      </c>
      <c r="AY457">
        <v>17.420879953733373</v>
      </c>
      <c r="AZ457">
        <v>19.091204328134349</v>
      </c>
      <c r="BA457">
        <v>24.11269265355882</v>
      </c>
      <c r="BB457">
        <v>34.107517050440769</v>
      </c>
      <c r="BC457">
        <v>0</v>
      </c>
      <c r="BD457">
        <v>7.8901680435447163</v>
      </c>
      <c r="BE457">
        <v>0</v>
      </c>
      <c r="BF457">
        <v>0</v>
      </c>
      <c r="BG457">
        <v>0</v>
      </c>
    </row>
    <row r="458" spans="1:59" ht="14.1" customHeight="1">
      <c r="A458" s="16">
        <v>51153</v>
      </c>
      <c r="B458" t="s">
        <v>116</v>
      </c>
      <c r="C458" s="16" t="s">
        <v>64</v>
      </c>
      <c r="D458">
        <v>75.776490526614339</v>
      </c>
      <c r="E458">
        <v>79.322415288746001</v>
      </c>
      <c r="F458">
        <v>0</v>
      </c>
      <c r="G458">
        <v>0</v>
      </c>
      <c r="H458">
        <v>0</v>
      </c>
      <c r="I458">
        <v>0</v>
      </c>
      <c r="J458">
        <v>0</v>
      </c>
      <c r="K458">
        <v>83.295234392773708</v>
      </c>
      <c r="L458">
        <v>31.0580010485684</v>
      </c>
      <c r="M458">
        <v>3.3697391446519869</v>
      </c>
      <c r="N458">
        <v>95.949572644400817</v>
      </c>
      <c r="O458">
        <v>67.077957519438513</v>
      </c>
      <c r="P458">
        <v>71.707177223273561</v>
      </c>
      <c r="Q458">
        <v>0</v>
      </c>
      <c r="R458">
        <v>101.44306404643129</v>
      </c>
      <c r="S458">
        <v>0</v>
      </c>
      <c r="T458">
        <v>110.93706485684125</v>
      </c>
      <c r="U458">
        <v>0</v>
      </c>
      <c r="V458">
        <v>0</v>
      </c>
      <c r="Y458" s="11"/>
      <c r="Z458" s="11"/>
      <c r="AA458" s="11"/>
      <c r="AB458" s="11"/>
      <c r="AC458" s="11"/>
      <c r="AD458" s="11"/>
      <c r="AE458" s="11"/>
      <c r="AH458" s="11"/>
      <c r="AI458" s="11"/>
      <c r="AL458" s="16">
        <v>51153</v>
      </c>
      <c r="AM458" t="s">
        <v>116</v>
      </c>
      <c r="AN458" s="16" t="s">
        <v>64</v>
      </c>
      <c r="AO458">
        <v>8.0995867096997785</v>
      </c>
      <c r="AP458">
        <v>16.19916987906641</v>
      </c>
      <c r="AQ458">
        <v>9.8638162862449317</v>
      </c>
      <c r="AR458">
        <v>0</v>
      </c>
      <c r="AS458">
        <v>0</v>
      </c>
      <c r="AT458">
        <v>0</v>
      </c>
      <c r="AU458">
        <v>0</v>
      </c>
      <c r="AV458">
        <v>14.403980035438686</v>
      </c>
      <c r="AW458">
        <v>1.6574906572042682</v>
      </c>
      <c r="AX458">
        <v>0</v>
      </c>
      <c r="AY458">
        <v>22.100470667100502</v>
      </c>
      <c r="AZ458">
        <v>17.01616485190128</v>
      </c>
      <c r="BA458">
        <v>17.402766889196727</v>
      </c>
      <c r="BB458">
        <v>0</v>
      </c>
      <c r="BC458">
        <v>12.78921577212456</v>
      </c>
      <c r="BD458">
        <v>10.687026311652556</v>
      </c>
      <c r="BE458">
        <v>25.578425182122356</v>
      </c>
      <c r="BF458">
        <v>0</v>
      </c>
      <c r="BG458">
        <v>0</v>
      </c>
    </row>
    <row r="459" spans="1:59" ht="14.1" customHeight="1">
      <c r="A459" s="16">
        <v>51157</v>
      </c>
      <c r="B459" t="s">
        <v>117</v>
      </c>
      <c r="C459" s="16" t="s">
        <v>64</v>
      </c>
      <c r="D459">
        <v>141.04503507828866</v>
      </c>
      <c r="E459">
        <v>152.23333225033488</v>
      </c>
      <c r="F459">
        <v>0</v>
      </c>
      <c r="G459">
        <v>0</v>
      </c>
      <c r="H459">
        <v>0</v>
      </c>
      <c r="I459">
        <v>0</v>
      </c>
      <c r="J459">
        <v>0</v>
      </c>
      <c r="K459">
        <v>1.2414790605843</v>
      </c>
      <c r="L459">
        <v>29.43402739710691</v>
      </c>
      <c r="M459">
        <v>1.7190425286324429</v>
      </c>
      <c r="N459">
        <v>129.13925205080125</v>
      </c>
      <c r="O459">
        <v>72.326301102834705</v>
      </c>
      <c r="P459">
        <v>70.644816072700479</v>
      </c>
      <c r="Q459">
        <v>0</v>
      </c>
      <c r="R459">
        <v>102.94191181123809</v>
      </c>
      <c r="S459">
        <v>0</v>
      </c>
      <c r="T459">
        <v>119.2735522569661</v>
      </c>
      <c r="U459">
        <v>0</v>
      </c>
      <c r="V459">
        <v>0</v>
      </c>
      <c r="Y459" s="11"/>
      <c r="Z459" s="11"/>
      <c r="AA459" s="11"/>
      <c r="AB459" s="11"/>
      <c r="AC459" s="11"/>
      <c r="AD459" s="11"/>
      <c r="AE459" s="11"/>
      <c r="AH459" s="11"/>
      <c r="AI459" s="11"/>
      <c r="AL459" s="16">
        <v>51157</v>
      </c>
      <c r="AM459" t="s">
        <v>117</v>
      </c>
      <c r="AN459" s="16" t="s">
        <v>64</v>
      </c>
      <c r="AO459">
        <v>19.10296377354198</v>
      </c>
      <c r="AP459">
        <v>38.205903934076694</v>
      </c>
      <c r="AQ459">
        <v>12.97574686706243</v>
      </c>
      <c r="AR459">
        <v>0</v>
      </c>
      <c r="AS459">
        <v>0</v>
      </c>
      <c r="AT459">
        <v>0</v>
      </c>
      <c r="AU459">
        <v>0</v>
      </c>
      <c r="AV459">
        <v>0.2776764330541836</v>
      </c>
      <c r="AW459">
        <v>3.8545649760792116</v>
      </c>
      <c r="AX459">
        <v>0</v>
      </c>
      <c r="AY459">
        <v>33.029479841492488</v>
      </c>
      <c r="AZ459">
        <v>22.508456567061639</v>
      </c>
      <c r="BA459">
        <v>34.035689010451556</v>
      </c>
      <c r="BB459">
        <v>0</v>
      </c>
      <c r="BC459">
        <v>16.444792435049663</v>
      </c>
      <c r="BD459">
        <v>14.317816973746297</v>
      </c>
      <c r="BE459">
        <v>32.889588973434826</v>
      </c>
      <c r="BF459">
        <v>0</v>
      </c>
      <c r="BG459">
        <v>0</v>
      </c>
    </row>
    <row r="460" spans="1:59" ht="14.1" customHeight="1">
      <c r="A460" s="16">
        <v>51159</v>
      </c>
      <c r="B460" t="s">
        <v>118</v>
      </c>
      <c r="C460" s="16" t="s">
        <v>64</v>
      </c>
      <c r="D460">
        <v>151.27168985005596</v>
      </c>
      <c r="E460">
        <v>151.27168763669184</v>
      </c>
      <c r="F460">
        <v>2.3781823812059337</v>
      </c>
      <c r="G460">
        <v>0</v>
      </c>
      <c r="H460">
        <v>0</v>
      </c>
      <c r="I460">
        <v>0</v>
      </c>
      <c r="J460">
        <v>0</v>
      </c>
      <c r="K460">
        <v>64.299004056368418</v>
      </c>
      <c r="L460">
        <v>39.045185123832731</v>
      </c>
      <c r="M460">
        <v>13.627065073538949</v>
      </c>
      <c r="N460">
        <v>82.96257647125887</v>
      </c>
      <c r="O460">
        <v>76.914383416128501</v>
      </c>
      <c r="P460">
        <v>102.32219569466265</v>
      </c>
      <c r="Q460">
        <v>105.15902502434041</v>
      </c>
      <c r="R460">
        <v>104.1645265828388</v>
      </c>
      <c r="S460">
        <v>3.3733647868758068</v>
      </c>
      <c r="T460">
        <v>104.16453185116811</v>
      </c>
      <c r="U460">
        <v>0</v>
      </c>
      <c r="V460">
        <v>0</v>
      </c>
      <c r="Y460" s="11"/>
      <c r="Z460" s="11"/>
      <c r="AA460" s="11"/>
      <c r="AB460" s="11"/>
      <c r="AC460" s="11"/>
      <c r="AD460" s="11"/>
      <c r="AE460" s="11"/>
      <c r="AH460" s="11"/>
      <c r="AI460" s="11"/>
      <c r="AL460" s="16">
        <v>51159</v>
      </c>
      <c r="AM460" t="s">
        <v>118</v>
      </c>
      <c r="AN460" s="16" t="s">
        <v>64</v>
      </c>
      <c r="AO460">
        <v>10.273523224534159</v>
      </c>
      <c r="AP460">
        <v>20.547063025217909</v>
      </c>
      <c r="AQ460">
        <v>6.7111515443638421</v>
      </c>
      <c r="AR460">
        <v>0</v>
      </c>
      <c r="AS460">
        <v>0</v>
      </c>
      <c r="AT460">
        <v>0</v>
      </c>
      <c r="AU460">
        <v>0</v>
      </c>
      <c r="AV460">
        <v>14.717489887739244</v>
      </c>
      <c r="AW460">
        <v>5.6234773083900942</v>
      </c>
      <c r="AX460">
        <v>2.3825109760700793</v>
      </c>
      <c r="AY460">
        <v>11.84717128955057</v>
      </c>
      <c r="AZ460">
        <v>7.9169753343403224</v>
      </c>
      <c r="BA460">
        <v>15.72739308332411</v>
      </c>
      <c r="BB460">
        <v>26.581138811402848</v>
      </c>
      <c r="BC460">
        <v>8.3277497252942965</v>
      </c>
      <c r="BD460">
        <v>7.8536083996120274</v>
      </c>
      <c r="BE460">
        <v>16.655499975583879</v>
      </c>
      <c r="BF460">
        <v>0</v>
      </c>
      <c r="BG460">
        <v>0</v>
      </c>
    </row>
    <row r="461" spans="1:59" ht="14.1" customHeight="1">
      <c r="A461" s="16">
        <v>51161</v>
      </c>
      <c r="B461" t="s">
        <v>119</v>
      </c>
      <c r="C461" s="16" t="s">
        <v>64</v>
      </c>
      <c r="D461">
        <v>0</v>
      </c>
      <c r="E461">
        <v>0</v>
      </c>
      <c r="F461">
        <v>0.17312637997217981</v>
      </c>
      <c r="G461">
        <v>0</v>
      </c>
      <c r="H461">
        <v>0</v>
      </c>
      <c r="I461">
        <v>0</v>
      </c>
      <c r="J461">
        <v>0</v>
      </c>
      <c r="K461">
        <v>11.501728807142168</v>
      </c>
      <c r="L461">
        <v>32.117059739606134</v>
      </c>
      <c r="M461">
        <v>5.0750385471685471</v>
      </c>
      <c r="N461">
        <v>102.17109378323927</v>
      </c>
      <c r="O461">
        <v>80.329625112630694</v>
      </c>
      <c r="P461">
        <v>0</v>
      </c>
      <c r="Q461">
        <v>0</v>
      </c>
      <c r="R461">
        <v>121.52551314001425</v>
      </c>
      <c r="S461">
        <v>0</v>
      </c>
      <c r="T461">
        <v>141.77979898394139</v>
      </c>
      <c r="U461">
        <v>0</v>
      </c>
      <c r="V461">
        <v>0</v>
      </c>
      <c r="Y461" s="11"/>
      <c r="Z461" s="11"/>
      <c r="AA461" s="11"/>
      <c r="AB461" s="11"/>
      <c r="AC461" s="11"/>
      <c r="AD461" s="11"/>
      <c r="AE461" s="11"/>
      <c r="AH461" s="11"/>
      <c r="AI461" s="11"/>
      <c r="AL461" s="16">
        <v>51161</v>
      </c>
      <c r="AM461" t="s">
        <v>119</v>
      </c>
      <c r="AN461" s="16" t="s">
        <v>64</v>
      </c>
      <c r="AO461">
        <v>0</v>
      </c>
      <c r="AP461">
        <v>0</v>
      </c>
      <c r="AQ461">
        <v>14.678741558338176</v>
      </c>
      <c r="AR461">
        <v>0</v>
      </c>
      <c r="AS461">
        <v>0</v>
      </c>
      <c r="AT461">
        <v>0</v>
      </c>
      <c r="AU461">
        <v>0</v>
      </c>
      <c r="AV461">
        <v>1.8588568213282812</v>
      </c>
      <c r="AW461">
        <v>4.649517465563207</v>
      </c>
      <c r="AX461">
        <v>0</v>
      </c>
      <c r="AY461">
        <v>25.492338854953989</v>
      </c>
      <c r="AZ461">
        <v>24.704674459082206</v>
      </c>
      <c r="BA461">
        <v>0</v>
      </c>
      <c r="BB461">
        <v>0</v>
      </c>
      <c r="BC461">
        <v>20.128193452667308</v>
      </c>
      <c r="BD461">
        <v>0</v>
      </c>
      <c r="BE461">
        <v>40.256403766554712</v>
      </c>
      <c r="BF461">
        <v>0</v>
      </c>
      <c r="BG461">
        <v>0</v>
      </c>
    </row>
    <row r="462" spans="1:59" ht="14.1" customHeight="1">
      <c r="A462" s="16">
        <v>51163</v>
      </c>
      <c r="B462" t="s">
        <v>120</v>
      </c>
      <c r="C462" s="16" t="s">
        <v>64</v>
      </c>
      <c r="D462">
        <v>125.4156698351126</v>
      </c>
      <c r="E462">
        <v>132.70246887388663</v>
      </c>
      <c r="F462">
        <v>5.7715594801506682E-2</v>
      </c>
      <c r="G462">
        <v>0</v>
      </c>
      <c r="H462">
        <v>0</v>
      </c>
      <c r="I462">
        <v>0</v>
      </c>
      <c r="J462">
        <v>0</v>
      </c>
      <c r="K462">
        <v>1.0237271461673401</v>
      </c>
      <c r="L462">
        <v>31.771911874239233</v>
      </c>
      <c r="M462">
        <v>4.8252139882900336</v>
      </c>
      <c r="N462">
        <v>145.83137621309677</v>
      </c>
      <c r="O462">
        <v>76.257061940138172</v>
      </c>
      <c r="P462">
        <v>69.90324624370659</v>
      </c>
      <c r="Q462">
        <v>0</v>
      </c>
      <c r="R462">
        <v>117.02344365228481</v>
      </c>
      <c r="S462">
        <v>0.12937499797495972</v>
      </c>
      <c r="T462">
        <v>130.62188812930384</v>
      </c>
      <c r="U462">
        <v>0</v>
      </c>
      <c r="V462">
        <v>0</v>
      </c>
      <c r="Y462" s="11"/>
      <c r="Z462" s="11"/>
      <c r="AA462" s="11"/>
      <c r="AB462" s="11"/>
      <c r="AC462" s="11"/>
      <c r="AD462" s="11"/>
      <c r="AE462" s="11"/>
      <c r="AH462" s="11"/>
      <c r="AI462" s="11"/>
      <c r="AL462" s="16">
        <v>51163</v>
      </c>
      <c r="AM462" t="s">
        <v>120</v>
      </c>
      <c r="AN462" s="16" t="s">
        <v>64</v>
      </c>
      <c r="AO462">
        <v>19.191422484758142</v>
      </c>
      <c r="AP462">
        <v>38.382829976423189</v>
      </c>
      <c r="AQ462">
        <v>13.029189304215135</v>
      </c>
      <c r="AR462">
        <v>0</v>
      </c>
      <c r="AS462">
        <v>0</v>
      </c>
      <c r="AT462">
        <v>0</v>
      </c>
      <c r="AU462">
        <v>0</v>
      </c>
      <c r="AV462">
        <v>0.22379596505121852</v>
      </c>
      <c r="AW462">
        <v>4.8272940206687016</v>
      </c>
      <c r="AX462">
        <v>0.12179173301414871</v>
      </c>
      <c r="AY462">
        <v>37.477182800150182</v>
      </c>
      <c r="AZ462">
        <v>24.323286192840449</v>
      </c>
      <c r="BA462">
        <v>40.919847112936388</v>
      </c>
      <c r="BB462">
        <v>0</v>
      </c>
      <c r="BC462">
        <v>21.121344190978256</v>
      </c>
      <c r="BD462">
        <v>17.388900937539699</v>
      </c>
      <c r="BE462">
        <v>42.242685777572639</v>
      </c>
      <c r="BF462">
        <v>0</v>
      </c>
      <c r="BG462">
        <v>0</v>
      </c>
    </row>
    <row r="463" spans="1:59" ht="14.1" customHeight="1">
      <c r="A463" s="16">
        <v>51165</v>
      </c>
      <c r="B463" t="s">
        <v>121</v>
      </c>
      <c r="C463" s="16" t="s">
        <v>64</v>
      </c>
      <c r="D463">
        <v>156.87469836686543</v>
      </c>
      <c r="E463">
        <v>276.46453682730356</v>
      </c>
      <c r="F463">
        <v>2.1452788799169156</v>
      </c>
      <c r="G463">
        <v>0</v>
      </c>
      <c r="H463">
        <v>0</v>
      </c>
      <c r="I463">
        <v>0</v>
      </c>
      <c r="J463">
        <v>0</v>
      </c>
      <c r="K463">
        <v>10.646225089551869</v>
      </c>
      <c r="L463">
        <v>85.518342557846594</v>
      </c>
      <c r="M463">
        <v>30.6649834275937</v>
      </c>
      <c r="N463">
        <v>123.97071113406292</v>
      </c>
      <c r="O463">
        <v>136.69753626589142</v>
      </c>
      <c r="P463">
        <v>170.712314165534</v>
      </c>
      <c r="Q463">
        <v>174.76619327996838</v>
      </c>
      <c r="R463">
        <v>118.12920807033859</v>
      </c>
      <c r="S463">
        <v>6.819841894874842</v>
      </c>
      <c r="T463">
        <v>188.16630226986982</v>
      </c>
      <c r="U463">
        <v>0</v>
      </c>
      <c r="V463">
        <v>0</v>
      </c>
      <c r="Y463" s="11"/>
      <c r="Z463" s="11"/>
      <c r="AA463" s="11"/>
      <c r="AB463" s="11"/>
      <c r="AC463" s="11"/>
      <c r="AD463" s="11"/>
      <c r="AE463" s="11"/>
      <c r="AH463" s="11"/>
      <c r="AI463" s="11"/>
      <c r="AL463" s="16">
        <v>51165</v>
      </c>
      <c r="AM463" t="s">
        <v>121</v>
      </c>
      <c r="AN463" s="16" t="s">
        <v>64</v>
      </c>
      <c r="AO463">
        <v>15.509860432836019</v>
      </c>
      <c r="AP463">
        <v>96.249447819446473</v>
      </c>
      <c r="AQ463">
        <v>8.7527415108184989</v>
      </c>
      <c r="AR463">
        <v>0</v>
      </c>
      <c r="AS463">
        <v>0</v>
      </c>
      <c r="AT463">
        <v>0</v>
      </c>
      <c r="AU463">
        <v>0</v>
      </c>
      <c r="AV463">
        <v>4.3531873004584787</v>
      </c>
      <c r="AW463">
        <v>35.677865945793336</v>
      </c>
      <c r="AX463">
        <v>12.839338895530332</v>
      </c>
      <c r="AY463">
        <v>30.394504534730416</v>
      </c>
      <c r="AZ463">
        <v>55.226746115439866</v>
      </c>
      <c r="BA463">
        <v>71.674417323229321</v>
      </c>
      <c r="BB463">
        <v>78.723780228532377</v>
      </c>
      <c r="BC463">
        <v>13.769036850974727</v>
      </c>
      <c r="BD463">
        <v>13.5774828460605</v>
      </c>
      <c r="BE463">
        <v>50.502326831225993</v>
      </c>
      <c r="BF463">
        <v>0</v>
      </c>
      <c r="BG463">
        <v>0</v>
      </c>
    </row>
    <row r="464" spans="1:59" ht="14.1" customHeight="1">
      <c r="A464" s="16">
        <v>51171</v>
      </c>
      <c r="B464" t="s">
        <v>122</v>
      </c>
      <c r="C464" s="16" t="s">
        <v>64</v>
      </c>
      <c r="D464">
        <v>125.78803244573284</v>
      </c>
      <c r="E464">
        <v>144.94752208389247</v>
      </c>
      <c r="F464">
        <v>1.0641942052769069</v>
      </c>
      <c r="G464">
        <v>0</v>
      </c>
      <c r="H464">
        <v>0</v>
      </c>
      <c r="I464">
        <v>0</v>
      </c>
      <c r="J464">
        <v>0</v>
      </c>
      <c r="K464">
        <v>0.83554933317295854</v>
      </c>
      <c r="L464">
        <v>36.55443513868012</v>
      </c>
      <c r="M464">
        <v>12.172959047391551</v>
      </c>
      <c r="N464">
        <v>135.66895648339616</v>
      </c>
      <c r="O464">
        <v>75.512651601389834</v>
      </c>
      <c r="P464">
        <v>86.204420425252366</v>
      </c>
      <c r="Q464">
        <v>0</v>
      </c>
      <c r="R464">
        <v>112.71350632116388</v>
      </c>
      <c r="S464">
        <v>2.2901995835625377</v>
      </c>
      <c r="T464">
        <v>133.29485354726933</v>
      </c>
      <c r="U464">
        <v>0</v>
      </c>
      <c r="V464">
        <v>0</v>
      </c>
      <c r="Y464" s="11"/>
      <c r="Z464" s="11"/>
      <c r="AA464" s="11"/>
      <c r="AB464" s="11"/>
      <c r="AC464" s="11"/>
      <c r="AD464" s="11"/>
      <c r="AE464" s="11"/>
      <c r="AH464" s="11"/>
      <c r="AI464" s="11"/>
      <c r="AL464" s="16">
        <v>51171</v>
      </c>
      <c r="AM464" t="s">
        <v>122</v>
      </c>
      <c r="AN464" s="16" t="s">
        <v>64</v>
      </c>
      <c r="AO464">
        <v>11.68865524476835</v>
      </c>
      <c r="AP464">
        <v>45.42885809450393</v>
      </c>
      <c r="AQ464">
        <v>7.9061034972909496</v>
      </c>
      <c r="AR464">
        <v>0</v>
      </c>
      <c r="AS464">
        <v>0</v>
      </c>
      <c r="AT464">
        <v>0</v>
      </c>
      <c r="AU464">
        <v>0</v>
      </c>
      <c r="AV464">
        <v>0.33986614325900133</v>
      </c>
      <c r="AW464">
        <v>15.185875231242061</v>
      </c>
      <c r="AX464">
        <v>4.9514451657809966</v>
      </c>
      <c r="AY464">
        <v>17.775761191278249</v>
      </c>
      <c r="AZ464">
        <v>27.755932432827617</v>
      </c>
      <c r="BA464">
        <v>41.425671969708695</v>
      </c>
      <c r="BB464">
        <v>0</v>
      </c>
      <c r="BC464">
        <v>12.338430168853776</v>
      </c>
      <c r="BD464">
        <v>11.752931635100831</v>
      </c>
      <c r="BE464">
        <v>28.626729653757732</v>
      </c>
      <c r="BF464">
        <v>0</v>
      </c>
      <c r="BG464">
        <v>0</v>
      </c>
    </row>
    <row r="465" spans="1:59" ht="14.1" customHeight="1">
      <c r="A465" s="16">
        <v>51177</v>
      </c>
      <c r="B465" t="s">
        <v>123</v>
      </c>
      <c r="C465" s="16" t="s">
        <v>64</v>
      </c>
      <c r="D465">
        <v>134.46841683707723</v>
      </c>
      <c r="E465">
        <v>143.93402506118881</v>
      </c>
      <c r="F465">
        <v>1.0031280231179071E-2</v>
      </c>
      <c r="G465">
        <v>0</v>
      </c>
      <c r="H465">
        <v>0</v>
      </c>
      <c r="I465">
        <v>0</v>
      </c>
      <c r="J465">
        <v>0</v>
      </c>
      <c r="K465">
        <v>0.17869874833091745</v>
      </c>
      <c r="L465">
        <v>31.273288600882161</v>
      </c>
      <c r="M465">
        <v>3.9779245477382195</v>
      </c>
      <c r="N465">
        <v>81.115549444196205</v>
      </c>
      <c r="O465">
        <v>77.449183075627559</v>
      </c>
      <c r="P465">
        <v>90.637249552749111</v>
      </c>
      <c r="Q465">
        <v>0</v>
      </c>
      <c r="R465">
        <v>138.75544760171002</v>
      </c>
      <c r="S465">
        <v>3.1501570078796948E-2</v>
      </c>
      <c r="T465">
        <v>158.29022754274345</v>
      </c>
      <c r="U465">
        <v>0</v>
      </c>
      <c r="V465">
        <v>0</v>
      </c>
      <c r="Y465" s="11"/>
      <c r="Z465" s="11"/>
      <c r="AA465" s="11"/>
      <c r="AB465" s="11"/>
      <c r="AC465" s="11"/>
      <c r="AD465" s="11"/>
      <c r="AE465" s="11"/>
      <c r="AH465" s="11"/>
      <c r="AI465" s="11"/>
      <c r="AL465" s="16">
        <v>51177</v>
      </c>
      <c r="AM465" t="s">
        <v>123</v>
      </c>
      <c r="AN465" s="16" t="s">
        <v>64</v>
      </c>
      <c r="AO465">
        <v>12.684616754253796</v>
      </c>
      <c r="AP465">
        <v>25.369241674459769</v>
      </c>
      <c r="AQ465">
        <v>9.0913438221912912</v>
      </c>
      <c r="AR465">
        <v>0</v>
      </c>
      <c r="AS465">
        <v>0</v>
      </c>
      <c r="AT465">
        <v>0</v>
      </c>
      <c r="AU465">
        <v>0</v>
      </c>
      <c r="AV465">
        <v>1.296658527331683E-2</v>
      </c>
      <c r="AW465">
        <v>6.0380482114747718</v>
      </c>
      <c r="AX465">
        <v>2.3234558483705054</v>
      </c>
      <c r="AY465">
        <v>10.711975347297859</v>
      </c>
      <c r="AZ465">
        <v>14.715036089039316</v>
      </c>
      <c r="BA465">
        <v>23.534336231728837</v>
      </c>
      <c r="BB465">
        <v>0</v>
      </c>
      <c r="BC465">
        <v>15.438330431862827</v>
      </c>
      <c r="BD465">
        <v>12.039343728282427</v>
      </c>
      <c r="BE465">
        <v>30.876674856616379</v>
      </c>
      <c r="BF465">
        <v>0</v>
      </c>
      <c r="BG465">
        <v>0</v>
      </c>
    </row>
    <row r="466" spans="1:59" ht="14.1" customHeight="1">
      <c r="A466" s="16">
        <v>51179</v>
      </c>
      <c r="B466" t="s">
        <v>124</v>
      </c>
      <c r="C466" s="16" t="s">
        <v>64</v>
      </c>
      <c r="D466">
        <v>79.730110051695689</v>
      </c>
      <c r="E466">
        <v>86.150007634076019</v>
      </c>
      <c r="F466">
        <v>1.2506984276809758</v>
      </c>
      <c r="G466">
        <v>0</v>
      </c>
      <c r="H466">
        <v>0</v>
      </c>
      <c r="I466">
        <v>0</v>
      </c>
      <c r="J466">
        <v>0</v>
      </c>
      <c r="K466">
        <v>2.605601857156596</v>
      </c>
      <c r="L466">
        <v>38.601157393112729</v>
      </c>
      <c r="M466">
        <v>12.989127770483803</v>
      </c>
      <c r="N466">
        <v>157.89707640799861</v>
      </c>
      <c r="O466">
        <v>83.759038464673523</v>
      </c>
      <c r="P466">
        <v>86.198786838331003</v>
      </c>
      <c r="Q466">
        <v>0</v>
      </c>
      <c r="R466">
        <v>116.57493400558073</v>
      </c>
      <c r="S466">
        <v>3.8256003566637147</v>
      </c>
      <c r="T466">
        <v>135.34825103941876</v>
      </c>
      <c r="U466">
        <v>0</v>
      </c>
      <c r="V466">
        <v>0</v>
      </c>
      <c r="Y466" s="11"/>
      <c r="Z466" s="11"/>
      <c r="AA466" s="11"/>
      <c r="AB466" s="11"/>
      <c r="AC466" s="11"/>
      <c r="AD466" s="11"/>
      <c r="AE466" s="11"/>
      <c r="AH466" s="11"/>
      <c r="AI466" s="11"/>
      <c r="AL466" s="16">
        <v>51179</v>
      </c>
      <c r="AM466" t="s">
        <v>124</v>
      </c>
      <c r="AN466" s="16" t="s">
        <v>64</v>
      </c>
      <c r="AO466">
        <v>9.2242415639417992</v>
      </c>
      <c r="AP466">
        <v>18.448478182083392</v>
      </c>
      <c r="AQ466">
        <v>10.50675081549233</v>
      </c>
      <c r="AR466">
        <v>0</v>
      </c>
      <c r="AS466">
        <v>0</v>
      </c>
      <c r="AT466">
        <v>0</v>
      </c>
      <c r="AU466">
        <v>0</v>
      </c>
      <c r="AV466">
        <v>0.51264953411397118</v>
      </c>
      <c r="AW466">
        <v>3.6577169059320158</v>
      </c>
      <c r="AX466">
        <v>0</v>
      </c>
      <c r="AY466">
        <v>27.040562504335895</v>
      </c>
      <c r="AZ466">
        <v>22.201043380917898</v>
      </c>
      <c r="BA466">
        <v>29.014661116044405</v>
      </c>
      <c r="BB466">
        <v>0</v>
      </c>
      <c r="BC466">
        <v>15.907676554300105</v>
      </c>
      <c r="BD466">
        <v>16.23914710087276</v>
      </c>
      <c r="BE466">
        <v>31.815367247983911</v>
      </c>
      <c r="BF466">
        <v>0</v>
      </c>
      <c r="BG466">
        <v>0</v>
      </c>
    </row>
    <row r="467" spans="1:59" ht="14.1" customHeight="1">
      <c r="A467" s="16">
        <v>51181</v>
      </c>
      <c r="B467" t="s">
        <v>125</v>
      </c>
      <c r="C467" s="16" t="s">
        <v>64</v>
      </c>
      <c r="D467">
        <v>106.16564403457375</v>
      </c>
      <c r="E467">
        <v>114.39460082451369</v>
      </c>
      <c r="F467">
        <v>2.3220046257396287</v>
      </c>
      <c r="G467">
        <v>0</v>
      </c>
      <c r="H467">
        <v>0</v>
      </c>
      <c r="I467">
        <v>0</v>
      </c>
      <c r="J467">
        <v>0</v>
      </c>
      <c r="K467">
        <v>64.792221476326034</v>
      </c>
      <c r="L467">
        <v>41.988412833392125</v>
      </c>
      <c r="M467">
        <v>12.029996539298859</v>
      </c>
      <c r="N467">
        <v>107.98346784070907</v>
      </c>
      <c r="O467">
        <v>76.372762072460375</v>
      </c>
      <c r="P467">
        <v>120.96746568269883</v>
      </c>
      <c r="Q467">
        <v>77.609309257700687</v>
      </c>
      <c r="R467">
        <v>121.28857107243947</v>
      </c>
      <c r="S467">
        <v>2.8841471355020118</v>
      </c>
      <c r="T467">
        <v>140.09079601952999</v>
      </c>
      <c r="U467">
        <v>0</v>
      </c>
      <c r="V467">
        <v>0</v>
      </c>
      <c r="Y467" s="11"/>
      <c r="Z467" s="11"/>
      <c r="AA467" s="11"/>
      <c r="AB467" s="11"/>
      <c r="AC467" s="11"/>
      <c r="AD467" s="11"/>
      <c r="AE467" s="11"/>
      <c r="AH467" s="11"/>
      <c r="AI467" s="11"/>
      <c r="AL467" s="16">
        <v>51181</v>
      </c>
      <c r="AM467" t="s">
        <v>125</v>
      </c>
      <c r="AN467" s="16" t="s">
        <v>64</v>
      </c>
      <c r="AO467">
        <v>7.3928329611304999</v>
      </c>
      <c r="AP467">
        <v>14.785663963858781</v>
      </c>
      <c r="AQ467">
        <v>7.7554773886385933</v>
      </c>
      <c r="AR467">
        <v>0</v>
      </c>
      <c r="AS467">
        <v>0</v>
      </c>
      <c r="AT467">
        <v>0</v>
      </c>
      <c r="AU467">
        <v>0</v>
      </c>
      <c r="AV467">
        <v>13.725641015646415</v>
      </c>
      <c r="AW467">
        <v>0</v>
      </c>
      <c r="AX467">
        <v>0</v>
      </c>
      <c r="AY467">
        <v>11.971185024766926</v>
      </c>
      <c r="AZ467">
        <v>15.73188347849341</v>
      </c>
      <c r="BA467">
        <v>22.781188644752891</v>
      </c>
      <c r="BB467">
        <v>25.125316835784172</v>
      </c>
      <c r="BC467">
        <v>9.6236318639505374</v>
      </c>
      <c r="BD467">
        <v>7.9472489231222205</v>
      </c>
      <c r="BE467">
        <v>19.247281845194287</v>
      </c>
      <c r="BF467">
        <v>0</v>
      </c>
      <c r="BG467">
        <v>0</v>
      </c>
    </row>
    <row r="468" spans="1:59" ht="14.1" customHeight="1">
      <c r="A468" s="16">
        <v>51187</v>
      </c>
      <c r="B468" t="s">
        <v>126</v>
      </c>
      <c r="C468" s="16" t="s">
        <v>64</v>
      </c>
      <c r="D468">
        <v>112.70737798082752</v>
      </c>
      <c r="E468">
        <v>120.62560308682589</v>
      </c>
      <c r="F468">
        <v>0</v>
      </c>
      <c r="G468">
        <v>0</v>
      </c>
      <c r="H468">
        <v>0</v>
      </c>
      <c r="I468">
        <v>0</v>
      </c>
      <c r="J468">
        <v>0</v>
      </c>
      <c r="K468">
        <v>35.163056194280777</v>
      </c>
      <c r="L468">
        <v>29.489092538566013</v>
      </c>
      <c r="M468">
        <v>1.7509895369798589</v>
      </c>
      <c r="N468">
        <v>94.684082198005015</v>
      </c>
      <c r="O468">
        <v>73.33873295712948</v>
      </c>
      <c r="P468">
        <v>70.009295824486344</v>
      </c>
      <c r="Q468">
        <v>0</v>
      </c>
      <c r="R468">
        <v>113.5028826456815</v>
      </c>
      <c r="S468">
        <v>0</v>
      </c>
      <c r="T468">
        <v>129.45108319292771</v>
      </c>
      <c r="U468">
        <v>0</v>
      </c>
      <c r="V468">
        <v>0</v>
      </c>
      <c r="Y468" s="11"/>
      <c r="Z468" s="11"/>
      <c r="AA468" s="11"/>
      <c r="AB468" s="11"/>
      <c r="AC468" s="11"/>
      <c r="AD468" s="11"/>
      <c r="AE468" s="11"/>
      <c r="AH468" s="11"/>
      <c r="AI468" s="11"/>
      <c r="AL468" s="16">
        <v>51187</v>
      </c>
      <c r="AM468" t="s">
        <v>126</v>
      </c>
      <c r="AN468" s="16" t="s">
        <v>64</v>
      </c>
      <c r="AO468">
        <v>15.369909952591104</v>
      </c>
      <c r="AP468">
        <v>30.739806186104207</v>
      </c>
      <c r="AQ468">
        <v>11.446879747824447</v>
      </c>
      <c r="AR468">
        <v>0</v>
      </c>
      <c r="AS468">
        <v>0</v>
      </c>
      <c r="AT468">
        <v>0</v>
      </c>
      <c r="AU468">
        <v>0</v>
      </c>
      <c r="AV468">
        <v>6.9068929337795266</v>
      </c>
      <c r="AW468">
        <v>3.7406918054851541</v>
      </c>
      <c r="AX468">
        <v>0</v>
      </c>
      <c r="AY468">
        <v>21.942149916112516</v>
      </c>
      <c r="AZ468">
        <v>21.767099522002681</v>
      </c>
      <c r="BA468">
        <v>23.983614437551125</v>
      </c>
      <c r="BB468">
        <v>0</v>
      </c>
      <c r="BC468">
        <v>18.256562242907197</v>
      </c>
      <c r="BD468">
        <v>15.392480610729045</v>
      </c>
      <c r="BE468">
        <v>36.513142195854492</v>
      </c>
      <c r="BF468">
        <v>0</v>
      </c>
      <c r="BG468">
        <v>0</v>
      </c>
    </row>
    <row r="469" spans="1:59" ht="14.1" customHeight="1">
      <c r="A469" s="16">
        <v>51193</v>
      </c>
      <c r="B469" t="s">
        <v>127</v>
      </c>
      <c r="C469" s="16" t="s">
        <v>64</v>
      </c>
      <c r="D469">
        <v>162.35651061822256</v>
      </c>
      <c r="E469">
        <v>162.38128031596986</v>
      </c>
      <c r="F469">
        <v>2.5440898493243744</v>
      </c>
      <c r="G469">
        <v>0</v>
      </c>
      <c r="H469">
        <v>0</v>
      </c>
      <c r="I469">
        <v>0</v>
      </c>
      <c r="J469">
        <v>0</v>
      </c>
      <c r="K469">
        <v>11.804800388820809</v>
      </c>
      <c r="L469">
        <v>39.87895055664054</v>
      </c>
      <c r="M469">
        <v>14.260810510936293</v>
      </c>
      <c r="N469">
        <v>97.143070597166499</v>
      </c>
      <c r="O469">
        <v>69.969263848070099</v>
      </c>
      <c r="P469">
        <v>109.73065197607761</v>
      </c>
      <c r="Q469">
        <v>115.96578578685723</v>
      </c>
      <c r="R469">
        <v>102.95619674222867</v>
      </c>
      <c r="S469">
        <v>3.1218112221530694</v>
      </c>
      <c r="T469">
        <v>102.98757083824175</v>
      </c>
      <c r="U469">
        <v>0</v>
      </c>
      <c r="V469">
        <v>0</v>
      </c>
      <c r="Y469" s="11"/>
      <c r="Z469" s="11"/>
      <c r="AA469" s="11"/>
      <c r="AB469" s="11"/>
      <c r="AC469" s="11"/>
      <c r="AD469" s="11"/>
      <c r="AE469" s="11"/>
      <c r="AH469" s="11"/>
      <c r="AI469" s="11"/>
      <c r="AL469" s="16">
        <v>51193</v>
      </c>
      <c r="AM469" t="s">
        <v>127</v>
      </c>
      <c r="AN469" s="16" t="s">
        <v>64</v>
      </c>
      <c r="AO469">
        <v>11.168976844930576</v>
      </c>
      <c r="AP469">
        <v>41.696288198900106</v>
      </c>
      <c r="AQ469">
        <v>6.8337296046693199</v>
      </c>
      <c r="AR469">
        <v>0</v>
      </c>
      <c r="AS469">
        <v>0</v>
      </c>
      <c r="AT469">
        <v>0</v>
      </c>
      <c r="AU469">
        <v>0</v>
      </c>
      <c r="AV469">
        <v>3.989932024568414</v>
      </c>
      <c r="AW469">
        <v>11.336368070989227</v>
      </c>
      <c r="AX469">
        <v>1.6140552379590545</v>
      </c>
      <c r="AY469">
        <v>18.257720511754986</v>
      </c>
      <c r="AZ469">
        <v>19.235245540740113</v>
      </c>
      <c r="BA469">
        <v>40.488558700642038</v>
      </c>
      <c r="BB469">
        <v>31.009690696541476</v>
      </c>
      <c r="BC469">
        <v>8.3257008675499549</v>
      </c>
      <c r="BD469">
        <v>6.9180864120356071</v>
      </c>
      <c r="BE469">
        <v>17.621352330186067</v>
      </c>
      <c r="BF469">
        <v>0</v>
      </c>
      <c r="BG469">
        <v>0</v>
      </c>
    </row>
    <row r="470" spans="1:59" ht="14.1" customHeight="1">
      <c r="A470" s="16">
        <v>51199</v>
      </c>
      <c r="B470" t="s">
        <v>128</v>
      </c>
      <c r="C470" s="16" t="s">
        <v>64</v>
      </c>
      <c r="D470">
        <v>0</v>
      </c>
      <c r="E470">
        <v>0</v>
      </c>
      <c r="F470">
        <v>0.37859205963356135</v>
      </c>
      <c r="G470">
        <v>0</v>
      </c>
      <c r="H470">
        <v>0</v>
      </c>
      <c r="I470">
        <v>0</v>
      </c>
      <c r="J470">
        <v>0</v>
      </c>
      <c r="K470">
        <v>131.38967283585669</v>
      </c>
      <c r="L470">
        <v>34.508422742501857</v>
      </c>
      <c r="M470">
        <v>5.7496128282868408</v>
      </c>
      <c r="N470">
        <v>100.97381385325365</v>
      </c>
      <c r="O470">
        <v>73.622146448062452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Y470" s="11"/>
      <c r="Z470" s="11"/>
      <c r="AA470" s="11"/>
      <c r="AB470" s="11"/>
      <c r="AC470" s="11"/>
      <c r="AD470" s="11"/>
      <c r="AE470" s="11"/>
      <c r="AH470" s="11"/>
      <c r="AI470" s="11"/>
      <c r="AL470" s="16">
        <v>51199</v>
      </c>
      <c r="AM470" t="s">
        <v>128</v>
      </c>
      <c r="AN470" s="16" t="s">
        <v>64</v>
      </c>
      <c r="AO470">
        <v>0</v>
      </c>
      <c r="AP470">
        <v>0</v>
      </c>
      <c r="AQ470">
        <v>13.909953208683985</v>
      </c>
      <c r="AR470">
        <v>0</v>
      </c>
      <c r="AS470">
        <v>0</v>
      </c>
      <c r="AT470">
        <v>0</v>
      </c>
      <c r="AU470">
        <v>0</v>
      </c>
      <c r="AV470">
        <v>29.944982277030206</v>
      </c>
      <c r="AW470">
        <v>4.3767294228015672</v>
      </c>
      <c r="AX470">
        <v>0</v>
      </c>
      <c r="AY470">
        <v>27.744586668820226</v>
      </c>
      <c r="AZ470">
        <v>24.586775995626514</v>
      </c>
      <c r="BA470">
        <v>0</v>
      </c>
      <c r="BB470">
        <v>0</v>
      </c>
      <c r="BC470">
        <v>0</v>
      </c>
      <c r="BD470">
        <v>0</v>
      </c>
      <c r="BE470">
        <v>0</v>
      </c>
      <c r="BF470">
        <v>0</v>
      </c>
      <c r="BG470">
        <v>0</v>
      </c>
    </row>
    <row r="471" spans="1:59" ht="14.1" customHeight="1">
      <c r="A471" s="16">
        <v>51510</v>
      </c>
      <c r="B471" t="s">
        <v>129</v>
      </c>
      <c r="C471" s="16" t="s">
        <v>64</v>
      </c>
      <c r="D471">
        <v>0</v>
      </c>
      <c r="E471">
        <v>0</v>
      </c>
      <c r="F471">
        <v>0</v>
      </c>
      <c r="G471">
        <v>0</v>
      </c>
      <c r="H471">
        <v>0</v>
      </c>
      <c r="I471">
        <v>0</v>
      </c>
      <c r="J471">
        <v>0</v>
      </c>
      <c r="K471">
        <v>0</v>
      </c>
      <c r="L471">
        <v>0</v>
      </c>
      <c r="M471">
        <v>0</v>
      </c>
      <c r="N471">
        <v>0</v>
      </c>
      <c r="O471">
        <v>0</v>
      </c>
      <c r="P471">
        <v>0</v>
      </c>
      <c r="Q471">
        <v>0</v>
      </c>
      <c r="R471">
        <v>0</v>
      </c>
      <c r="S471">
        <v>0</v>
      </c>
      <c r="T471">
        <v>0</v>
      </c>
      <c r="U471">
        <v>0</v>
      </c>
      <c r="V471">
        <v>0</v>
      </c>
      <c r="Y471" s="11"/>
      <c r="Z471" s="11"/>
      <c r="AA471" s="11"/>
      <c r="AB471" s="11"/>
      <c r="AC471" s="11"/>
      <c r="AD471" s="11"/>
      <c r="AE471" s="11"/>
      <c r="AH471" s="11"/>
      <c r="AI471" s="11"/>
      <c r="AL471" s="16">
        <v>51510</v>
      </c>
      <c r="AM471" t="s">
        <v>129</v>
      </c>
      <c r="AN471" s="16" t="s">
        <v>64</v>
      </c>
      <c r="AO471">
        <v>0</v>
      </c>
      <c r="AP471">
        <v>0</v>
      </c>
      <c r="AQ471">
        <v>0</v>
      </c>
      <c r="AR471">
        <v>0</v>
      </c>
      <c r="AS471">
        <v>0</v>
      </c>
      <c r="AT471">
        <v>0</v>
      </c>
      <c r="AU471">
        <v>0</v>
      </c>
      <c r="AV471">
        <v>0</v>
      </c>
      <c r="AW471">
        <v>0</v>
      </c>
      <c r="AX471">
        <v>0</v>
      </c>
      <c r="AY471">
        <v>0</v>
      </c>
      <c r="AZ471">
        <v>0</v>
      </c>
      <c r="BA471">
        <v>0</v>
      </c>
      <c r="BB471">
        <v>0</v>
      </c>
      <c r="BC471">
        <v>0</v>
      </c>
      <c r="BD471">
        <v>0</v>
      </c>
      <c r="BE471">
        <v>0</v>
      </c>
      <c r="BF471">
        <v>0</v>
      </c>
      <c r="BG471">
        <v>0</v>
      </c>
    </row>
    <row r="472" spans="1:59" ht="14.1" customHeight="1">
      <c r="A472" s="16">
        <v>51530</v>
      </c>
      <c r="B472" t="s">
        <v>130</v>
      </c>
      <c r="C472" s="16" t="s">
        <v>64</v>
      </c>
      <c r="D472">
        <v>0</v>
      </c>
      <c r="E472">
        <v>0</v>
      </c>
      <c r="F472">
        <v>0</v>
      </c>
      <c r="G472">
        <v>0</v>
      </c>
      <c r="H472">
        <v>0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Y472" s="11"/>
      <c r="Z472" s="11"/>
      <c r="AA472" s="11"/>
      <c r="AB472" s="11"/>
      <c r="AC472" s="11"/>
      <c r="AD472" s="11"/>
      <c r="AE472" s="11"/>
      <c r="AH472" s="11"/>
      <c r="AI472" s="11"/>
      <c r="AL472" s="16">
        <v>51530</v>
      </c>
      <c r="AM472" t="s">
        <v>130</v>
      </c>
      <c r="AN472" s="16" t="s">
        <v>64</v>
      </c>
      <c r="AO472">
        <v>0</v>
      </c>
      <c r="AP472">
        <v>0</v>
      </c>
      <c r="AQ472">
        <v>0</v>
      </c>
      <c r="AR472">
        <v>0</v>
      </c>
      <c r="AS472">
        <v>0</v>
      </c>
      <c r="AT472">
        <v>0</v>
      </c>
      <c r="AU472">
        <v>0</v>
      </c>
      <c r="AV472">
        <v>0</v>
      </c>
      <c r="AW472">
        <v>0</v>
      </c>
      <c r="AX472">
        <v>0</v>
      </c>
      <c r="AY472">
        <v>0</v>
      </c>
      <c r="AZ472">
        <v>0</v>
      </c>
      <c r="BA472">
        <v>0</v>
      </c>
      <c r="BB472">
        <v>0</v>
      </c>
      <c r="BC472">
        <v>0</v>
      </c>
      <c r="BD472">
        <v>0</v>
      </c>
      <c r="BE472">
        <v>0</v>
      </c>
      <c r="BF472">
        <v>0</v>
      </c>
      <c r="BG472">
        <v>0</v>
      </c>
    </row>
    <row r="473" spans="1:59" ht="14.1" customHeight="1">
      <c r="A473" s="16">
        <v>51540</v>
      </c>
      <c r="B473" t="s">
        <v>131</v>
      </c>
      <c r="C473" s="16" t="s">
        <v>64</v>
      </c>
      <c r="D473">
        <v>0</v>
      </c>
      <c r="E473">
        <v>0</v>
      </c>
      <c r="F473">
        <v>0</v>
      </c>
      <c r="G473">
        <v>0</v>
      </c>
      <c r="H473">
        <v>0</v>
      </c>
      <c r="I473">
        <v>0</v>
      </c>
      <c r="J473">
        <v>0</v>
      </c>
      <c r="K473">
        <v>0</v>
      </c>
      <c r="L473">
        <v>0</v>
      </c>
      <c r="M473">
        <v>0</v>
      </c>
      <c r="N473">
        <v>0</v>
      </c>
      <c r="O473">
        <v>0</v>
      </c>
      <c r="P473">
        <v>0</v>
      </c>
      <c r="Q473">
        <v>0</v>
      </c>
      <c r="R473">
        <v>0</v>
      </c>
      <c r="S473">
        <v>0</v>
      </c>
      <c r="T473">
        <v>0</v>
      </c>
      <c r="U473">
        <v>0</v>
      </c>
      <c r="V473">
        <v>0</v>
      </c>
      <c r="Y473" s="11"/>
      <c r="Z473" s="11"/>
      <c r="AA473" s="11"/>
      <c r="AB473" s="11"/>
      <c r="AC473" s="11"/>
      <c r="AD473" s="11"/>
      <c r="AE473" s="11"/>
      <c r="AH473" s="11"/>
      <c r="AI473" s="11"/>
      <c r="AL473" s="16">
        <v>51540</v>
      </c>
      <c r="AM473" t="s">
        <v>131</v>
      </c>
      <c r="AN473" s="16" t="s">
        <v>64</v>
      </c>
      <c r="AO473">
        <v>0</v>
      </c>
      <c r="AP473">
        <v>0</v>
      </c>
      <c r="AQ473">
        <v>0</v>
      </c>
      <c r="AR473">
        <v>0</v>
      </c>
      <c r="AS473">
        <v>0</v>
      </c>
      <c r="AT473">
        <v>0</v>
      </c>
      <c r="AU473">
        <v>0</v>
      </c>
      <c r="AV473">
        <v>0</v>
      </c>
      <c r="AW473">
        <v>0</v>
      </c>
      <c r="AX473">
        <v>0</v>
      </c>
      <c r="AY473">
        <v>0</v>
      </c>
      <c r="AZ473">
        <v>0</v>
      </c>
      <c r="BA473">
        <v>0</v>
      </c>
      <c r="BB473">
        <v>0</v>
      </c>
      <c r="BC473">
        <v>0</v>
      </c>
      <c r="BD473">
        <v>0</v>
      </c>
      <c r="BE473">
        <v>0</v>
      </c>
      <c r="BF473">
        <v>0</v>
      </c>
      <c r="BG473">
        <v>0</v>
      </c>
    </row>
    <row r="474" spans="1:59" ht="14.1" customHeight="1">
      <c r="A474" s="16">
        <v>51550</v>
      </c>
      <c r="B474" t="s">
        <v>132</v>
      </c>
      <c r="C474" s="16" t="s">
        <v>64</v>
      </c>
      <c r="D474">
        <v>180.61299496480564</v>
      </c>
      <c r="E474">
        <v>195.46505688699389</v>
      </c>
      <c r="F474">
        <v>3.1668028869858387</v>
      </c>
      <c r="G474">
        <v>0</v>
      </c>
      <c r="H474">
        <v>0</v>
      </c>
      <c r="I474">
        <v>0</v>
      </c>
      <c r="J474">
        <v>0</v>
      </c>
      <c r="K474">
        <v>6.1799977999751254</v>
      </c>
      <c r="L474">
        <v>40.392112193112993</v>
      </c>
      <c r="M474">
        <v>14.654831377781029</v>
      </c>
      <c r="N474">
        <v>114.33723214424256</v>
      </c>
      <c r="O474">
        <v>95.613005229369122</v>
      </c>
      <c r="P474">
        <v>128.54963179298937</v>
      </c>
      <c r="Q474">
        <v>117.10634312839758</v>
      </c>
      <c r="R474">
        <v>142.84365374526291</v>
      </c>
      <c r="S474">
        <v>4.5751792953342081</v>
      </c>
      <c r="T474">
        <v>166.33615000503596</v>
      </c>
      <c r="U474">
        <v>0</v>
      </c>
      <c r="V474">
        <v>0</v>
      </c>
      <c r="Y474" s="11"/>
      <c r="Z474" s="11"/>
      <c r="AA474" s="11"/>
      <c r="AB474" s="11"/>
      <c r="AC474" s="11"/>
      <c r="AD474" s="11"/>
      <c r="AE474" s="11"/>
      <c r="AH474" s="11"/>
      <c r="AI474" s="11"/>
      <c r="AL474" s="16">
        <v>51550</v>
      </c>
      <c r="AM474" t="s">
        <v>132</v>
      </c>
      <c r="AN474" s="16" t="s">
        <v>64</v>
      </c>
      <c r="AO474">
        <v>16.130294195442062</v>
      </c>
      <c r="AP474">
        <v>116.5958471912564</v>
      </c>
      <c r="AQ474">
        <v>10.692754435739456</v>
      </c>
      <c r="AR474">
        <v>0</v>
      </c>
      <c r="AS474">
        <v>0</v>
      </c>
      <c r="AT474">
        <v>0</v>
      </c>
      <c r="AU474">
        <v>0</v>
      </c>
      <c r="AV474">
        <v>0.55794423270058346</v>
      </c>
      <c r="AW474">
        <v>195.39734885117031</v>
      </c>
      <c r="AX474">
        <v>81.339335463255622</v>
      </c>
      <c r="AY474">
        <v>20.698725797827034</v>
      </c>
      <c r="AZ474">
        <v>20.36559422540445</v>
      </c>
      <c r="BA474">
        <v>28.632138149686309</v>
      </c>
      <c r="BB474">
        <v>109.10721172605444</v>
      </c>
      <c r="BC474">
        <v>15.046916665054329</v>
      </c>
      <c r="BD474">
        <v>12.744732624207147</v>
      </c>
      <c r="BE474">
        <v>66.146877785870984</v>
      </c>
      <c r="BF474">
        <v>0</v>
      </c>
      <c r="BG474">
        <v>0</v>
      </c>
    </row>
    <row r="475" spans="1:59" ht="14.1" customHeight="1">
      <c r="A475" s="16">
        <v>51570</v>
      </c>
      <c r="B475" t="s">
        <v>133</v>
      </c>
      <c r="C475" s="16" t="s">
        <v>64</v>
      </c>
      <c r="D475">
        <v>0</v>
      </c>
      <c r="E475">
        <v>0</v>
      </c>
      <c r="F475">
        <v>0</v>
      </c>
      <c r="G475">
        <v>0</v>
      </c>
      <c r="H475">
        <v>0</v>
      </c>
      <c r="I475">
        <v>0</v>
      </c>
      <c r="J475">
        <v>0</v>
      </c>
      <c r="K475">
        <v>0</v>
      </c>
      <c r="L475">
        <v>0</v>
      </c>
      <c r="M475">
        <v>0</v>
      </c>
      <c r="N475">
        <v>0</v>
      </c>
      <c r="O475">
        <v>0</v>
      </c>
      <c r="P475">
        <v>0</v>
      </c>
      <c r="Q475">
        <v>0</v>
      </c>
      <c r="R475">
        <v>0</v>
      </c>
      <c r="S475">
        <v>0</v>
      </c>
      <c r="T475">
        <v>0</v>
      </c>
      <c r="U475">
        <v>0</v>
      </c>
      <c r="V475">
        <v>0</v>
      </c>
      <c r="Y475" s="11"/>
      <c r="Z475" s="11"/>
      <c r="AA475" s="11"/>
      <c r="AB475" s="11"/>
      <c r="AC475" s="11"/>
      <c r="AD475" s="11"/>
      <c r="AE475" s="11"/>
      <c r="AH475" s="11"/>
      <c r="AI475" s="11"/>
      <c r="AL475" s="16">
        <v>51570</v>
      </c>
      <c r="AM475" t="s">
        <v>133</v>
      </c>
      <c r="AN475" s="16" t="s">
        <v>64</v>
      </c>
      <c r="AO475">
        <v>0</v>
      </c>
      <c r="AP475">
        <v>0</v>
      </c>
      <c r="AQ475">
        <v>0</v>
      </c>
      <c r="AR475">
        <v>0</v>
      </c>
      <c r="AS475">
        <v>0</v>
      </c>
      <c r="AT475">
        <v>0</v>
      </c>
      <c r="AU475">
        <v>0</v>
      </c>
      <c r="AV475">
        <v>0</v>
      </c>
      <c r="AW475">
        <v>0</v>
      </c>
      <c r="AX475">
        <v>0</v>
      </c>
      <c r="AY475">
        <v>0</v>
      </c>
      <c r="AZ475">
        <v>0</v>
      </c>
      <c r="BA475">
        <v>0</v>
      </c>
      <c r="BB475">
        <v>0</v>
      </c>
      <c r="BC475">
        <v>0</v>
      </c>
      <c r="BD475">
        <v>0</v>
      </c>
      <c r="BE475">
        <v>0</v>
      </c>
      <c r="BF475">
        <v>0</v>
      </c>
      <c r="BG475">
        <v>0</v>
      </c>
    </row>
    <row r="476" spans="1:59" ht="14.1" customHeight="1">
      <c r="A476" s="16">
        <v>51580</v>
      </c>
      <c r="B476" t="s">
        <v>134</v>
      </c>
      <c r="C476" s="16" t="s">
        <v>64</v>
      </c>
      <c r="D476">
        <v>0</v>
      </c>
      <c r="E476">
        <v>0</v>
      </c>
      <c r="F476">
        <v>0</v>
      </c>
      <c r="G476">
        <v>0</v>
      </c>
      <c r="H476">
        <v>0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Y476" s="11"/>
      <c r="Z476" s="11"/>
      <c r="AA476" s="11"/>
      <c r="AB476" s="11"/>
      <c r="AC476" s="11"/>
      <c r="AD476" s="11"/>
      <c r="AE476" s="11"/>
      <c r="AH476" s="11"/>
      <c r="AI476" s="11"/>
      <c r="AL476" s="16">
        <v>51580</v>
      </c>
      <c r="AM476" t="s">
        <v>134</v>
      </c>
      <c r="AN476" s="16" t="s">
        <v>64</v>
      </c>
      <c r="AO476">
        <v>0</v>
      </c>
      <c r="AP476">
        <v>0</v>
      </c>
      <c r="AQ476">
        <v>0</v>
      </c>
      <c r="AR476">
        <v>0</v>
      </c>
      <c r="AS476">
        <v>0</v>
      </c>
      <c r="AT476">
        <v>0</v>
      </c>
      <c r="AU476">
        <v>0</v>
      </c>
      <c r="AV476">
        <v>0</v>
      </c>
      <c r="AW476">
        <v>0</v>
      </c>
      <c r="AX476">
        <v>0</v>
      </c>
      <c r="AY476">
        <v>0</v>
      </c>
      <c r="AZ476">
        <v>0</v>
      </c>
      <c r="BA476">
        <v>0</v>
      </c>
      <c r="BB476">
        <v>0</v>
      </c>
      <c r="BC476">
        <v>0</v>
      </c>
      <c r="BD476">
        <v>0</v>
      </c>
      <c r="BE476">
        <v>0</v>
      </c>
      <c r="BF476">
        <v>0</v>
      </c>
      <c r="BG476">
        <v>0</v>
      </c>
    </row>
    <row r="477" spans="1:59" ht="14.1" customHeight="1">
      <c r="A477" s="16">
        <v>51600</v>
      </c>
      <c r="B477" t="s">
        <v>135</v>
      </c>
      <c r="C477" s="16" t="s">
        <v>64</v>
      </c>
      <c r="D477">
        <v>0</v>
      </c>
      <c r="E477">
        <v>0</v>
      </c>
      <c r="F477">
        <v>0</v>
      </c>
      <c r="G477">
        <v>0</v>
      </c>
      <c r="H477">
        <v>0</v>
      </c>
      <c r="I477">
        <v>0</v>
      </c>
      <c r="J477">
        <v>0</v>
      </c>
      <c r="K477">
        <v>0</v>
      </c>
      <c r="L477">
        <v>0</v>
      </c>
      <c r="M477">
        <v>0</v>
      </c>
      <c r="N477">
        <v>0</v>
      </c>
      <c r="O477">
        <v>0</v>
      </c>
      <c r="P477">
        <v>0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0</v>
      </c>
      <c r="Y477" s="11"/>
      <c r="Z477" s="11"/>
      <c r="AA477" s="11"/>
      <c r="AB477" s="11"/>
      <c r="AC477" s="11"/>
      <c r="AD477" s="11"/>
      <c r="AE477" s="11"/>
      <c r="AH477" s="11"/>
      <c r="AI477" s="11"/>
      <c r="AL477" s="16">
        <v>51600</v>
      </c>
      <c r="AM477" t="s">
        <v>135</v>
      </c>
      <c r="AN477" s="16" t="s">
        <v>64</v>
      </c>
      <c r="AO477">
        <v>0</v>
      </c>
      <c r="AP477">
        <v>0</v>
      </c>
      <c r="AQ477">
        <v>0</v>
      </c>
      <c r="AR477">
        <v>0</v>
      </c>
      <c r="AS477">
        <v>0</v>
      </c>
      <c r="AT477">
        <v>0</v>
      </c>
      <c r="AU477">
        <v>0</v>
      </c>
      <c r="AV477">
        <v>0</v>
      </c>
      <c r="AW477">
        <v>0</v>
      </c>
      <c r="AX477">
        <v>0</v>
      </c>
      <c r="AY477">
        <v>0</v>
      </c>
      <c r="AZ477">
        <v>0</v>
      </c>
      <c r="BA477">
        <v>0</v>
      </c>
      <c r="BB477">
        <v>0</v>
      </c>
      <c r="BC477">
        <v>0</v>
      </c>
      <c r="BD477">
        <v>0</v>
      </c>
      <c r="BE477">
        <v>0</v>
      </c>
      <c r="BF477">
        <v>0</v>
      </c>
      <c r="BG477">
        <v>0</v>
      </c>
    </row>
    <row r="478" spans="1:59" ht="14.1" customHeight="1">
      <c r="A478" s="16">
        <v>51610</v>
      </c>
      <c r="B478" t="s">
        <v>136</v>
      </c>
      <c r="C478" s="16" t="s">
        <v>64</v>
      </c>
      <c r="D478">
        <v>0</v>
      </c>
      <c r="E478">
        <v>0</v>
      </c>
      <c r="F478">
        <v>0</v>
      </c>
      <c r="G478">
        <v>0</v>
      </c>
      <c r="H478">
        <v>0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Y478" s="11"/>
      <c r="Z478" s="11"/>
      <c r="AA478" s="11"/>
      <c r="AB478" s="11"/>
      <c r="AC478" s="11"/>
      <c r="AD478" s="11"/>
      <c r="AE478" s="11"/>
      <c r="AH478" s="11"/>
      <c r="AI478" s="11"/>
      <c r="AL478" s="16">
        <v>51610</v>
      </c>
      <c r="AM478" t="s">
        <v>136</v>
      </c>
      <c r="AN478" s="16" t="s">
        <v>64</v>
      </c>
      <c r="AO478">
        <v>0</v>
      </c>
      <c r="AP478">
        <v>0</v>
      </c>
      <c r="AQ478">
        <v>0</v>
      </c>
      <c r="AR478">
        <v>0</v>
      </c>
      <c r="AS478">
        <v>0</v>
      </c>
      <c r="AT478">
        <v>0</v>
      </c>
      <c r="AU478">
        <v>0</v>
      </c>
      <c r="AV478">
        <v>0</v>
      </c>
      <c r="AW478">
        <v>0</v>
      </c>
      <c r="AX478">
        <v>0</v>
      </c>
      <c r="AY478">
        <v>0</v>
      </c>
      <c r="AZ478">
        <v>0</v>
      </c>
      <c r="BA478">
        <v>0</v>
      </c>
      <c r="BB478">
        <v>0</v>
      </c>
      <c r="BC478">
        <v>0</v>
      </c>
      <c r="BD478">
        <v>0</v>
      </c>
      <c r="BE478">
        <v>0</v>
      </c>
      <c r="BF478">
        <v>0</v>
      </c>
      <c r="BG478">
        <v>0</v>
      </c>
    </row>
    <row r="479" spans="1:59" ht="14.1" customHeight="1">
      <c r="A479" s="16">
        <v>51630</v>
      </c>
      <c r="B479" t="s">
        <v>137</v>
      </c>
      <c r="C479" s="16" t="s">
        <v>64</v>
      </c>
      <c r="D479">
        <v>0</v>
      </c>
      <c r="E479">
        <v>0</v>
      </c>
      <c r="F479">
        <v>0</v>
      </c>
      <c r="G479">
        <v>0</v>
      </c>
      <c r="H479">
        <v>0</v>
      </c>
      <c r="I479">
        <v>0</v>
      </c>
      <c r="J479">
        <v>0</v>
      </c>
      <c r="K479">
        <v>0</v>
      </c>
      <c r="L479">
        <v>0</v>
      </c>
      <c r="M479">
        <v>0</v>
      </c>
      <c r="N479">
        <v>0</v>
      </c>
      <c r="O479">
        <v>0</v>
      </c>
      <c r="P479">
        <v>0</v>
      </c>
      <c r="Q479">
        <v>0</v>
      </c>
      <c r="R479">
        <v>0</v>
      </c>
      <c r="S479">
        <v>0</v>
      </c>
      <c r="T479">
        <v>0</v>
      </c>
      <c r="U479">
        <v>0</v>
      </c>
      <c r="V479">
        <v>0</v>
      </c>
      <c r="Y479" s="11"/>
      <c r="Z479" s="11"/>
      <c r="AA479" s="11"/>
      <c r="AB479" s="11"/>
      <c r="AC479" s="11"/>
      <c r="AD479" s="11"/>
      <c r="AE479" s="11"/>
      <c r="AH479" s="11"/>
      <c r="AI479" s="11"/>
      <c r="AL479" s="16">
        <v>51630</v>
      </c>
      <c r="AM479" t="s">
        <v>137</v>
      </c>
      <c r="AN479" s="16" t="s">
        <v>64</v>
      </c>
      <c r="AO479">
        <v>0</v>
      </c>
      <c r="AP479">
        <v>0</v>
      </c>
      <c r="AQ479">
        <v>0</v>
      </c>
      <c r="AR479">
        <v>0</v>
      </c>
      <c r="AS479">
        <v>0</v>
      </c>
      <c r="AT479">
        <v>0</v>
      </c>
      <c r="AU479">
        <v>0</v>
      </c>
      <c r="AV479">
        <v>0</v>
      </c>
      <c r="AW479">
        <v>0</v>
      </c>
      <c r="AX479">
        <v>0</v>
      </c>
      <c r="AY479">
        <v>0</v>
      </c>
      <c r="AZ479">
        <v>0</v>
      </c>
      <c r="BA479">
        <v>0</v>
      </c>
      <c r="BB479">
        <v>0</v>
      </c>
      <c r="BC479">
        <v>0</v>
      </c>
      <c r="BD479">
        <v>0</v>
      </c>
      <c r="BE479">
        <v>0</v>
      </c>
      <c r="BF479">
        <v>0</v>
      </c>
      <c r="BG479">
        <v>0</v>
      </c>
    </row>
    <row r="480" spans="1:59" ht="14.1" customHeight="1">
      <c r="A480" s="16">
        <v>51650</v>
      </c>
      <c r="B480" t="s">
        <v>138</v>
      </c>
      <c r="C480" s="16" t="s">
        <v>64</v>
      </c>
      <c r="D480">
        <v>0</v>
      </c>
      <c r="E480">
        <v>0</v>
      </c>
      <c r="F480">
        <v>0</v>
      </c>
      <c r="G480">
        <v>0</v>
      </c>
      <c r="H480">
        <v>0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Y480" s="11"/>
      <c r="Z480" s="11"/>
      <c r="AA480" s="11"/>
      <c r="AB480" s="11"/>
      <c r="AC480" s="11"/>
      <c r="AD480" s="11"/>
      <c r="AE480" s="11"/>
      <c r="AH480" s="11"/>
      <c r="AI480" s="11"/>
      <c r="AL480" s="16">
        <v>51650</v>
      </c>
      <c r="AM480" t="s">
        <v>138</v>
      </c>
      <c r="AN480" s="16" t="s">
        <v>64</v>
      </c>
      <c r="AO480">
        <v>0</v>
      </c>
      <c r="AP480">
        <v>0</v>
      </c>
      <c r="AQ480">
        <v>0</v>
      </c>
      <c r="AR480">
        <v>0</v>
      </c>
      <c r="AS480">
        <v>0</v>
      </c>
      <c r="AT480">
        <v>0</v>
      </c>
      <c r="AU480">
        <v>0</v>
      </c>
      <c r="AV480">
        <v>0</v>
      </c>
      <c r="AW480">
        <v>0</v>
      </c>
      <c r="AX480">
        <v>0</v>
      </c>
      <c r="AY480">
        <v>0</v>
      </c>
      <c r="AZ480">
        <v>0</v>
      </c>
      <c r="BA480">
        <v>0</v>
      </c>
      <c r="BB480">
        <v>0</v>
      </c>
      <c r="BC480">
        <v>0</v>
      </c>
      <c r="BD480">
        <v>0</v>
      </c>
      <c r="BE480">
        <v>0</v>
      </c>
      <c r="BF480">
        <v>0</v>
      </c>
      <c r="BG480">
        <v>0</v>
      </c>
    </row>
    <row r="481" spans="1:59" ht="14.1" customHeight="1">
      <c r="A481" s="16">
        <v>51660</v>
      </c>
      <c r="B481" t="s">
        <v>139</v>
      </c>
      <c r="C481" s="16" t="s">
        <v>64</v>
      </c>
      <c r="D481">
        <v>0</v>
      </c>
      <c r="E481">
        <v>0</v>
      </c>
      <c r="F481">
        <v>0</v>
      </c>
      <c r="G481">
        <v>0</v>
      </c>
      <c r="H481">
        <v>0</v>
      </c>
      <c r="I481">
        <v>0</v>
      </c>
      <c r="J481">
        <v>0</v>
      </c>
      <c r="K481">
        <v>0</v>
      </c>
      <c r="L481">
        <v>0</v>
      </c>
      <c r="M481">
        <v>0</v>
      </c>
      <c r="N481">
        <v>0</v>
      </c>
      <c r="O481">
        <v>0</v>
      </c>
      <c r="P481">
        <v>0</v>
      </c>
      <c r="Q481">
        <v>0</v>
      </c>
      <c r="R481">
        <v>0</v>
      </c>
      <c r="S481">
        <v>0</v>
      </c>
      <c r="T481">
        <v>0</v>
      </c>
      <c r="U481">
        <v>0</v>
      </c>
      <c r="V481">
        <v>0</v>
      </c>
      <c r="Y481" s="11"/>
      <c r="Z481" s="11"/>
      <c r="AA481" s="11"/>
      <c r="AB481" s="11"/>
      <c r="AC481" s="11"/>
      <c r="AD481" s="11"/>
      <c r="AE481" s="11"/>
      <c r="AH481" s="11"/>
      <c r="AI481" s="11"/>
      <c r="AL481" s="16">
        <v>51660</v>
      </c>
      <c r="AM481" t="s">
        <v>139</v>
      </c>
      <c r="AN481" s="16" t="s">
        <v>64</v>
      </c>
      <c r="AO481">
        <v>0</v>
      </c>
      <c r="AP481">
        <v>0</v>
      </c>
      <c r="AQ481">
        <v>0</v>
      </c>
      <c r="AR481">
        <v>0</v>
      </c>
      <c r="AS481">
        <v>0</v>
      </c>
      <c r="AT481">
        <v>0</v>
      </c>
      <c r="AU481">
        <v>0</v>
      </c>
      <c r="AV481">
        <v>0</v>
      </c>
      <c r="AW481">
        <v>0</v>
      </c>
      <c r="AX481">
        <v>0</v>
      </c>
      <c r="AY481">
        <v>0</v>
      </c>
      <c r="AZ481">
        <v>0</v>
      </c>
      <c r="BA481">
        <v>0</v>
      </c>
      <c r="BB481">
        <v>0</v>
      </c>
      <c r="BC481">
        <v>0</v>
      </c>
      <c r="BD481">
        <v>0</v>
      </c>
      <c r="BE481">
        <v>0</v>
      </c>
      <c r="BF481">
        <v>0</v>
      </c>
      <c r="BG481">
        <v>0</v>
      </c>
    </row>
    <row r="482" spans="1:59" ht="14.1" customHeight="1">
      <c r="A482" s="16">
        <v>51670</v>
      </c>
      <c r="B482" t="s">
        <v>140</v>
      </c>
      <c r="C482" s="16" t="s">
        <v>64</v>
      </c>
      <c r="D482">
        <v>0</v>
      </c>
      <c r="E482">
        <v>0</v>
      </c>
      <c r="F482">
        <v>0</v>
      </c>
      <c r="G482">
        <v>0</v>
      </c>
      <c r="H482">
        <v>0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Y482" s="11"/>
      <c r="Z482" s="11"/>
      <c r="AA482" s="11"/>
      <c r="AB482" s="11"/>
      <c r="AC482" s="11"/>
      <c r="AD482" s="11"/>
      <c r="AE482" s="11"/>
      <c r="AH482" s="11"/>
      <c r="AI482" s="11"/>
      <c r="AL482" s="16">
        <v>51670</v>
      </c>
      <c r="AM482" t="s">
        <v>140</v>
      </c>
      <c r="AN482" s="16" t="s">
        <v>64</v>
      </c>
      <c r="AO482">
        <v>0</v>
      </c>
      <c r="AP482">
        <v>0</v>
      </c>
      <c r="AQ482">
        <v>0</v>
      </c>
      <c r="AR482">
        <v>0</v>
      </c>
      <c r="AS482">
        <v>0</v>
      </c>
      <c r="AT482">
        <v>0</v>
      </c>
      <c r="AU482">
        <v>0</v>
      </c>
      <c r="AV482">
        <v>0</v>
      </c>
      <c r="AW482">
        <v>0</v>
      </c>
      <c r="AX482">
        <v>0</v>
      </c>
      <c r="AY482">
        <v>0</v>
      </c>
      <c r="AZ482">
        <v>0</v>
      </c>
      <c r="BA482">
        <v>0</v>
      </c>
      <c r="BB482">
        <v>0</v>
      </c>
      <c r="BC482">
        <v>0</v>
      </c>
      <c r="BD482">
        <v>0</v>
      </c>
      <c r="BE482">
        <v>0</v>
      </c>
      <c r="BF482">
        <v>0</v>
      </c>
      <c r="BG482">
        <v>0</v>
      </c>
    </row>
    <row r="483" spans="1:59" ht="14.1" customHeight="1">
      <c r="A483" s="16">
        <v>51678</v>
      </c>
      <c r="B483" t="s">
        <v>141</v>
      </c>
      <c r="C483" s="16" t="s">
        <v>64</v>
      </c>
      <c r="D483">
        <v>0</v>
      </c>
      <c r="E483">
        <v>0</v>
      </c>
      <c r="F483">
        <v>0</v>
      </c>
      <c r="G483">
        <v>0</v>
      </c>
      <c r="H483">
        <v>0</v>
      </c>
      <c r="I483">
        <v>0</v>
      </c>
      <c r="J483">
        <v>0</v>
      </c>
      <c r="K483">
        <v>0</v>
      </c>
      <c r="L483">
        <v>0</v>
      </c>
      <c r="M483">
        <v>0</v>
      </c>
      <c r="N483">
        <v>0</v>
      </c>
      <c r="O483">
        <v>0</v>
      </c>
      <c r="P483">
        <v>0</v>
      </c>
      <c r="Q483">
        <v>0</v>
      </c>
      <c r="R483">
        <v>0</v>
      </c>
      <c r="S483">
        <v>0</v>
      </c>
      <c r="T483">
        <v>0</v>
      </c>
      <c r="U483">
        <v>0</v>
      </c>
      <c r="V483">
        <v>0</v>
      </c>
      <c r="Y483" s="11"/>
      <c r="Z483" s="11"/>
      <c r="AA483" s="11"/>
      <c r="AB483" s="11"/>
      <c r="AC483" s="11"/>
      <c r="AD483" s="11"/>
      <c r="AE483" s="11"/>
      <c r="AH483" s="11"/>
      <c r="AI483" s="11"/>
      <c r="AL483" s="16">
        <v>51678</v>
      </c>
      <c r="AM483" t="s">
        <v>141</v>
      </c>
      <c r="AN483" s="16" t="s">
        <v>64</v>
      </c>
      <c r="AO483">
        <v>0</v>
      </c>
      <c r="AP483">
        <v>0</v>
      </c>
      <c r="AQ483">
        <v>0</v>
      </c>
      <c r="AR483">
        <v>0</v>
      </c>
      <c r="AS483">
        <v>0</v>
      </c>
      <c r="AT483">
        <v>0</v>
      </c>
      <c r="AU483">
        <v>0</v>
      </c>
      <c r="AV483">
        <v>0</v>
      </c>
      <c r="AW483">
        <v>0</v>
      </c>
      <c r="AX483">
        <v>0</v>
      </c>
      <c r="AY483">
        <v>0</v>
      </c>
      <c r="AZ483">
        <v>0</v>
      </c>
      <c r="BA483">
        <v>0</v>
      </c>
      <c r="BB483">
        <v>0</v>
      </c>
      <c r="BC483">
        <v>0</v>
      </c>
      <c r="BD483">
        <v>0</v>
      </c>
      <c r="BE483">
        <v>0</v>
      </c>
      <c r="BF483">
        <v>0</v>
      </c>
      <c r="BG483">
        <v>0</v>
      </c>
    </row>
    <row r="484" spans="1:59" ht="14.1" customHeight="1">
      <c r="A484" s="16">
        <v>51680</v>
      </c>
      <c r="B484" t="s">
        <v>142</v>
      </c>
      <c r="C484" s="16" t="s">
        <v>64</v>
      </c>
      <c r="D484">
        <v>0</v>
      </c>
      <c r="E484">
        <v>0</v>
      </c>
      <c r="F484">
        <v>0</v>
      </c>
      <c r="G484">
        <v>0</v>
      </c>
      <c r="H484">
        <v>0</v>
      </c>
      <c r="I484">
        <v>0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Y484" s="11"/>
      <c r="Z484" s="11"/>
      <c r="AA484" s="11"/>
      <c r="AB484" s="11"/>
      <c r="AC484" s="11"/>
      <c r="AD484" s="11"/>
      <c r="AE484" s="11"/>
      <c r="AH484" s="11"/>
      <c r="AI484" s="11"/>
      <c r="AL484" s="16">
        <v>51680</v>
      </c>
      <c r="AM484" t="s">
        <v>142</v>
      </c>
      <c r="AN484" s="16" t="s">
        <v>64</v>
      </c>
      <c r="AO484">
        <v>0</v>
      </c>
      <c r="AP484">
        <v>0</v>
      </c>
      <c r="AQ484">
        <v>0</v>
      </c>
      <c r="AR484">
        <v>0</v>
      </c>
      <c r="AS484">
        <v>0</v>
      </c>
      <c r="AT484">
        <v>0</v>
      </c>
      <c r="AU484">
        <v>0</v>
      </c>
      <c r="AV484">
        <v>0</v>
      </c>
      <c r="AW484">
        <v>0</v>
      </c>
      <c r="AX484">
        <v>0</v>
      </c>
      <c r="AY484">
        <v>0</v>
      </c>
      <c r="AZ484">
        <v>0</v>
      </c>
      <c r="BA484">
        <v>0</v>
      </c>
      <c r="BB484">
        <v>0</v>
      </c>
      <c r="BC484">
        <v>0</v>
      </c>
      <c r="BD484">
        <v>0</v>
      </c>
      <c r="BE484">
        <v>0</v>
      </c>
      <c r="BF484">
        <v>0</v>
      </c>
      <c r="BG484">
        <v>0</v>
      </c>
    </row>
    <row r="485" spans="1:59" ht="14.1" customHeight="1">
      <c r="A485" s="16">
        <v>51683</v>
      </c>
      <c r="B485" t="s">
        <v>143</v>
      </c>
      <c r="C485" s="16" t="s">
        <v>64</v>
      </c>
      <c r="D485">
        <v>0</v>
      </c>
      <c r="E485">
        <v>0</v>
      </c>
      <c r="F485">
        <v>0</v>
      </c>
      <c r="G485">
        <v>0</v>
      </c>
      <c r="H485">
        <v>0</v>
      </c>
      <c r="I485">
        <v>0</v>
      </c>
      <c r="J485">
        <v>0</v>
      </c>
      <c r="K485">
        <v>0</v>
      </c>
      <c r="L485">
        <v>0</v>
      </c>
      <c r="M485">
        <v>0</v>
      </c>
      <c r="N485">
        <v>0</v>
      </c>
      <c r="O485">
        <v>0</v>
      </c>
      <c r="P485">
        <v>0</v>
      </c>
      <c r="Q485">
        <v>0</v>
      </c>
      <c r="R485">
        <v>0</v>
      </c>
      <c r="S485">
        <v>0</v>
      </c>
      <c r="T485">
        <v>0</v>
      </c>
      <c r="U485">
        <v>0</v>
      </c>
      <c r="V485">
        <v>0</v>
      </c>
      <c r="Y485" s="11"/>
      <c r="Z485" s="11"/>
      <c r="AA485" s="11"/>
      <c r="AB485" s="11"/>
      <c r="AC485" s="11"/>
      <c r="AD485" s="11"/>
      <c r="AE485" s="11"/>
      <c r="AH485" s="11"/>
      <c r="AI485" s="11"/>
      <c r="AL485" s="16">
        <v>51683</v>
      </c>
      <c r="AM485" t="s">
        <v>143</v>
      </c>
      <c r="AN485" s="16" t="s">
        <v>64</v>
      </c>
      <c r="AO485">
        <v>0</v>
      </c>
      <c r="AP485">
        <v>0</v>
      </c>
      <c r="AQ485">
        <v>0</v>
      </c>
      <c r="AR485">
        <v>0</v>
      </c>
      <c r="AS485">
        <v>0</v>
      </c>
      <c r="AT485">
        <v>0</v>
      </c>
      <c r="AU485">
        <v>0</v>
      </c>
      <c r="AV485">
        <v>0</v>
      </c>
      <c r="AW485">
        <v>0</v>
      </c>
      <c r="AX485">
        <v>0</v>
      </c>
      <c r="AY485">
        <v>0</v>
      </c>
      <c r="AZ485">
        <v>0</v>
      </c>
      <c r="BA485">
        <v>0</v>
      </c>
      <c r="BB485">
        <v>0</v>
      </c>
      <c r="BC485">
        <v>0</v>
      </c>
      <c r="BD485">
        <v>0</v>
      </c>
      <c r="BE485">
        <v>0</v>
      </c>
      <c r="BF485">
        <v>0</v>
      </c>
      <c r="BG485">
        <v>0</v>
      </c>
    </row>
    <row r="486" spans="1:59" ht="14.1" customHeight="1">
      <c r="A486" s="16">
        <v>51685</v>
      </c>
      <c r="B486" t="s">
        <v>144</v>
      </c>
      <c r="C486" s="16" t="s">
        <v>64</v>
      </c>
      <c r="D486">
        <v>0</v>
      </c>
      <c r="E486">
        <v>0</v>
      </c>
      <c r="F486">
        <v>0</v>
      </c>
      <c r="G486">
        <v>0</v>
      </c>
      <c r="H486">
        <v>0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Y486" s="11"/>
      <c r="Z486" s="11"/>
      <c r="AA486" s="11"/>
      <c r="AB486" s="11"/>
      <c r="AC486" s="11"/>
      <c r="AD486" s="11"/>
      <c r="AE486" s="11"/>
      <c r="AH486" s="11"/>
      <c r="AI486" s="11"/>
      <c r="AL486" s="16">
        <v>51685</v>
      </c>
      <c r="AM486" t="s">
        <v>144</v>
      </c>
      <c r="AN486" s="16" t="s">
        <v>64</v>
      </c>
      <c r="AO486">
        <v>0</v>
      </c>
      <c r="AP486">
        <v>0</v>
      </c>
      <c r="AQ486">
        <v>0</v>
      </c>
      <c r="AR486">
        <v>0</v>
      </c>
      <c r="AS486">
        <v>0</v>
      </c>
      <c r="AT486">
        <v>0</v>
      </c>
      <c r="AU486">
        <v>0</v>
      </c>
      <c r="AV486">
        <v>0</v>
      </c>
      <c r="AW486">
        <v>0</v>
      </c>
      <c r="AX486">
        <v>0</v>
      </c>
      <c r="AY486">
        <v>0</v>
      </c>
      <c r="AZ486">
        <v>0</v>
      </c>
      <c r="BA486">
        <v>0</v>
      </c>
      <c r="BB486">
        <v>0</v>
      </c>
      <c r="BC486">
        <v>0</v>
      </c>
      <c r="BD486">
        <v>0</v>
      </c>
      <c r="BE486">
        <v>0</v>
      </c>
      <c r="BF486">
        <v>0</v>
      </c>
      <c r="BG486">
        <v>0</v>
      </c>
    </row>
    <row r="487" spans="1:59" ht="14.1" customHeight="1">
      <c r="A487" s="16">
        <v>51700</v>
      </c>
      <c r="B487" t="s">
        <v>145</v>
      </c>
      <c r="C487" s="16" t="s">
        <v>64</v>
      </c>
      <c r="D487">
        <v>0</v>
      </c>
      <c r="E487">
        <v>0</v>
      </c>
      <c r="F487">
        <v>0</v>
      </c>
      <c r="G487">
        <v>0</v>
      </c>
      <c r="H487">
        <v>0</v>
      </c>
      <c r="I487">
        <v>0</v>
      </c>
      <c r="J487">
        <v>0</v>
      </c>
      <c r="K487">
        <v>0</v>
      </c>
      <c r="L487">
        <v>0</v>
      </c>
      <c r="M487">
        <v>0</v>
      </c>
      <c r="N487">
        <v>0</v>
      </c>
      <c r="O487">
        <v>0</v>
      </c>
      <c r="P487">
        <v>0</v>
      </c>
      <c r="Q487">
        <v>0</v>
      </c>
      <c r="R487">
        <v>0</v>
      </c>
      <c r="S487">
        <v>0</v>
      </c>
      <c r="T487">
        <v>0</v>
      </c>
      <c r="U487">
        <v>0</v>
      </c>
      <c r="V487">
        <v>0</v>
      </c>
      <c r="Y487" s="11"/>
      <c r="Z487" s="11"/>
      <c r="AA487" s="11"/>
      <c r="AB487" s="11"/>
      <c r="AC487" s="11"/>
      <c r="AD487" s="11"/>
      <c r="AE487" s="11"/>
      <c r="AH487" s="11"/>
      <c r="AI487" s="11"/>
      <c r="AL487" s="16">
        <v>51700</v>
      </c>
      <c r="AM487" t="s">
        <v>145</v>
      </c>
      <c r="AN487" s="16" t="s">
        <v>64</v>
      </c>
      <c r="AO487">
        <v>0</v>
      </c>
      <c r="AP487">
        <v>0</v>
      </c>
      <c r="AQ487">
        <v>0</v>
      </c>
      <c r="AR487">
        <v>0</v>
      </c>
      <c r="AS487">
        <v>0</v>
      </c>
      <c r="AT487">
        <v>0</v>
      </c>
      <c r="AU487">
        <v>0</v>
      </c>
      <c r="AV487">
        <v>0</v>
      </c>
      <c r="AW487">
        <v>0</v>
      </c>
      <c r="AX487">
        <v>0</v>
      </c>
      <c r="AY487">
        <v>0</v>
      </c>
      <c r="AZ487">
        <v>0</v>
      </c>
      <c r="BA487">
        <v>0</v>
      </c>
      <c r="BB487">
        <v>0</v>
      </c>
      <c r="BC487">
        <v>0</v>
      </c>
      <c r="BD487">
        <v>0</v>
      </c>
      <c r="BE487">
        <v>0</v>
      </c>
      <c r="BF487">
        <v>0</v>
      </c>
      <c r="BG487">
        <v>0</v>
      </c>
    </row>
    <row r="488" spans="1:59" ht="14.1" customHeight="1">
      <c r="A488" s="16">
        <v>51710</v>
      </c>
      <c r="B488" t="s">
        <v>146</v>
      </c>
      <c r="C488" s="16" t="s">
        <v>64</v>
      </c>
      <c r="D488">
        <v>0</v>
      </c>
      <c r="E488">
        <v>0</v>
      </c>
      <c r="F488">
        <v>0</v>
      </c>
      <c r="G488">
        <v>0</v>
      </c>
      <c r="H488">
        <v>0</v>
      </c>
      <c r="I488">
        <v>0</v>
      </c>
      <c r="J488">
        <v>0</v>
      </c>
      <c r="K488">
        <v>0</v>
      </c>
      <c r="L488">
        <v>0</v>
      </c>
      <c r="M488">
        <v>0</v>
      </c>
      <c r="N488">
        <v>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Y488" s="11"/>
      <c r="Z488" s="11"/>
      <c r="AA488" s="11"/>
      <c r="AB488" s="11"/>
      <c r="AC488" s="11"/>
      <c r="AD488" s="11"/>
      <c r="AE488" s="11"/>
      <c r="AH488" s="11"/>
      <c r="AI488" s="11"/>
      <c r="AL488" s="16">
        <v>51710</v>
      </c>
      <c r="AM488" t="s">
        <v>146</v>
      </c>
      <c r="AN488" s="16" t="s">
        <v>64</v>
      </c>
      <c r="AO488">
        <v>0</v>
      </c>
      <c r="AP488">
        <v>0</v>
      </c>
      <c r="AQ488">
        <v>0</v>
      </c>
      <c r="AR488">
        <v>0</v>
      </c>
      <c r="AS488">
        <v>0</v>
      </c>
      <c r="AT488">
        <v>0</v>
      </c>
      <c r="AU488">
        <v>0</v>
      </c>
      <c r="AV488">
        <v>0</v>
      </c>
      <c r="AW488">
        <v>0</v>
      </c>
      <c r="AX488">
        <v>0</v>
      </c>
      <c r="AY488">
        <v>0</v>
      </c>
      <c r="AZ488">
        <v>0</v>
      </c>
      <c r="BA488">
        <v>0</v>
      </c>
      <c r="BB488">
        <v>0</v>
      </c>
      <c r="BC488">
        <v>0</v>
      </c>
      <c r="BD488">
        <v>0</v>
      </c>
      <c r="BE488">
        <v>0</v>
      </c>
      <c r="BF488">
        <v>0</v>
      </c>
      <c r="BG488">
        <v>0</v>
      </c>
    </row>
    <row r="489" spans="1:59" ht="14.1" customHeight="1">
      <c r="A489" s="16">
        <v>51730</v>
      </c>
      <c r="B489" t="s">
        <v>147</v>
      </c>
      <c r="C489" s="16" t="s">
        <v>64</v>
      </c>
      <c r="D489">
        <v>0</v>
      </c>
      <c r="E489">
        <v>0</v>
      </c>
      <c r="F489">
        <v>0</v>
      </c>
      <c r="G489">
        <v>0</v>
      </c>
      <c r="H489">
        <v>0</v>
      </c>
      <c r="I489">
        <v>0</v>
      </c>
      <c r="J489">
        <v>0</v>
      </c>
      <c r="K489">
        <v>0</v>
      </c>
      <c r="L489">
        <v>0</v>
      </c>
      <c r="M489">
        <v>0</v>
      </c>
      <c r="N489">
        <v>0</v>
      </c>
      <c r="O489">
        <v>0</v>
      </c>
      <c r="P489">
        <v>0</v>
      </c>
      <c r="Q489">
        <v>0</v>
      </c>
      <c r="R489">
        <v>0</v>
      </c>
      <c r="S489">
        <v>0</v>
      </c>
      <c r="T489">
        <v>0</v>
      </c>
      <c r="U489">
        <v>0</v>
      </c>
      <c r="V489">
        <v>0</v>
      </c>
      <c r="Y489" s="11"/>
      <c r="Z489" s="11"/>
      <c r="AA489" s="11"/>
      <c r="AB489" s="11"/>
      <c r="AC489" s="11"/>
      <c r="AD489" s="11"/>
      <c r="AE489" s="11"/>
      <c r="AH489" s="11"/>
      <c r="AI489" s="11"/>
      <c r="AL489" s="16">
        <v>51730</v>
      </c>
      <c r="AM489" t="s">
        <v>147</v>
      </c>
      <c r="AN489" s="16" t="s">
        <v>64</v>
      </c>
      <c r="AO489">
        <v>0</v>
      </c>
      <c r="AP489">
        <v>0</v>
      </c>
      <c r="AQ489">
        <v>0</v>
      </c>
      <c r="AR489">
        <v>0</v>
      </c>
      <c r="AS489">
        <v>0</v>
      </c>
      <c r="AT489">
        <v>0</v>
      </c>
      <c r="AU489">
        <v>0</v>
      </c>
      <c r="AV489">
        <v>0</v>
      </c>
      <c r="AW489">
        <v>0</v>
      </c>
      <c r="AX489">
        <v>0</v>
      </c>
      <c r="AY489">
        <v>0</v>
      </c>
      <c r="AZ489">
        <v>0</v>
      </c>
      <c r="BA489">
        <v>0</v>
      </c>
      <c r="BB489">
        <v>0</v>
      </c>
      <c r="BC489">
        <v>0</v>
      </c>
      <c r="BD489">
        <v>0</v>
      </c>
      <c r="BE489">
        <v>0</v>
      </c>
      <c r="BF489">
        <v>0</v>
      </c>
      <c r="BG489">
        <v>0</v>
      </c>
    </row>
    <row r="490" spans="1:59" ht="14.1" customHeight="1">
      <c r="A490" s="16">
        <v>51735</v>
      </c>
      <c r="B490" t="s">
        <v>148</v>
      </c>
      <c r="C490" s="16" t="s">
        <v>64</v>
      </c>
      <c r="D490">
        <v>0</v>
      </c>
      <c r="E490">
        <v>0</v>
      </c>
      <c r="F490">
        <v>0</v>
      </c>
      <c r="G490">
        <v>0</v>
      </c>
      <c r="H490">
        <v>0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Y490" s="11"/>
      <c r="Z490" s="11"/>
      <c r="AA490" s="11"/>
      <c r="AB490" s="11"/>
      <c r="AC490" s="11"/>
      <c r="AD490" s="11"/>
      <c r="AE490" s="11"/>
      <c r="AH490" s="11"/>
      <c r="AI490" s="11"/>
      <c r="AL490" s="16">
        <v>51735</v>
      </c>
      <c r="AM490" t="s">
        <v>148</v>
      </c>
      <c r="AN490" s="16" t="s">
        <v>64</v>
      </c>
      <c r="AO490">
        <v>0</v>
      </c>
      <c r="AP490">
        <v>0</v>
      </c>
      <c r="AQ490">
        <v>0</v>
      </c>
      <c r="AR490">
        <v>0</v>
      </c>
      <c r="AS490">
        <v>0</v>
      </c>
      <c r="AT490">
        <v>0</v>
      </c>
      <c r="AU490">
        <v>0</v>
      </c>
      <c r="AV490">
        <v>0</v>
      </c>
      <c r="AW490">
        <v>0</v>
      </c>
      <c r="AX490">
        <v>0</v>
      </c>
      <c r="AY490">
        <v>0</v>
      </c>
      <c r="AZ490">
        <v>0</v>
      </c>
      <c r="BA490">
        <v>0</v>
      </c>
      <c r="BB490">
        <v>0</v>
      </c>
      <c r="BC490">
        <v>0</v>
      </c>
      <c r="BD490">
        <v>0</v>
      </c>
      <c r="BE490">
        <v>0</v>
      </c>
      <c r="BF490">
        <v>0</v>
      </c>
      <c r="BG490">
        <v>0</v>
      </c>
    </row>
    <row r="491" spans="1:59" ht="14.1" customHeight="1">
      <c r="A491" s="16">
        <v>51740</v>
      </c>
      <c r="B491" t="s">
        <v>149</v>
      </c>
      <c r="C491" s="16" t="s">
        <v>64</v>
      </c>
      <c r="D491">
        <v>0</v>
      </c>
      <c r="E491">
        <v>0</v>
      </c>
      <c r="F491">
        <v>0</v>
      </c>
      <c r="G491">
        <v>0</v>
      </c>
      <c r="H491">
        <v>0</v>
      </c>
      <c r="I491">
        <v>0</v>
      </c>
      <c r="J491">
        <v>0</v>
      </c>
      <c r="K491">
        <v>0</v>
      </c>
      <c r="L491">
        <v>0</v>
      </c>
      <c r="M491">
        <v>0</v>
      </c>
      <c r="N491">
        <v>0</v>
      </c>
      <c r="O491">
        <v>0</v>
      </c>
      <c r="P491">
        <v>0</v>
      </c>
      <c r="Q491">
        <v>0</v>
      </c>
      <c r="R491">
        <v>0</v>
      </c>
      <c r="S491">
        <v>0</v>
      </c>
      <c r="T491">
        <v>0</v>
      </c>
      <c r="U491">
        <v>0</v>
      </c>
      <c r="V491">
        <v>0</v>
      </c>
      <c r="Y491" s="11"/>
      <c r="Z491" s="11"/>
      <c r="AA491" s="11"/>
      <c r="AB491" s="11"/>
      <c r="AC491" s="11"/>
      <c r="AD491" s="11"/>
      <c r="AE491" s="11"/>
      <c r="AH491" s="11"/>
      <c r="AI491" s="11"/>
      <c r="AL491" s="16">
        <v>51740</v>
      </c>
      <c r="AM491" t="s">
        <v>149</v>
      </c>
      <c r="AN491" s="16" t="s">
        <v>64</v>
      </c>
      <c r="AO491">
        <v>0</v>
      </c>
      <c r="AP491">
        <v>0</v>
      </c>
      <c r="AQ491">
        <v>0</v>
      </c>
      <c r="AR491">
        <v>0</v>
      </c>
      <c r="AS491">
        <v>0</v>
      </c>
      <c r="AT491">
        <v>0</v>
      </c>
      <c r="AU491">
        <v>0</v>
      </c>
      <c r="AV491">
        <v>0</v>
      </c>
      <c r="AW491">
        <v>0</v>
      </c>
      <c r="AX491">
        <v>0</v>
      </c>
      <c r="AY491">
        <v>0</v>
      </c>
      <c r="AZ491">
        <v>0</v>
      </c>
      <c r="BA491">
        <v>0</v>
      </c>
      <c r="BB491">
        <v>0</v>
      </c>
      <c r="BC491">
        <v>0</v>
      </c>
      <c r="BD491">
        <v>0</v>
      </c>
      <c r="BE491">
        <v>0</v>
      </c>
      <c r="BF491">
        <v>0</v>
      </c>
      <c r="BG491">
        <v>0</v>
      </c>
    </row>
    <row r="492" spans="1:59" ht="14.1" customHeight="1">
      <c r="A492" s="16">
        <v>51760</v>
      </c>
      <c r="B492" t="s">
        <v>150</v>
      </c>
      <c r="C492" s="16" t="s">
        <v>64</v>
      </c>
      <c r="D492">
        <v>0</v>
      </c>
      <c r="E492">
        <v>0</v>
      </c>
      <c r="F492">
        <v>0</v>
      </c>
      <c r="G492">
        <v>0</v>
      </c>
      <c r="H492">
        <v>0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Y492" s="11"/>
      <c r="Z492" s="11"/>
      <c r="AA492" s="11"/>
      <c r="AB492" s="11"/>
      <c r="AC492" s="11"/>
      <c r="AD492" s="11"/>
      <c r="AE492" s="11"/>
      <c r="AH492" s="11"/>
      <c r="AI492" s="11"/>
      <c r="AL492" s="16">
        <v>51760</v>
      </c>
      <c r="AM492" t="s">
        <v>150</v>
      </c>
      <c r="AN492" s="16" t="s">
        <v>64</v>
      </c>
      <c r="AO492">
        <v>0</v>
      </c>
      <c r="AP492">
        <v>0</v>
      </c>
      <c r="AQ492">
        <v>0</v>
      </c>
      <c r="AR492">
        <v>0</v>
      </c>
      <c r="AS492">
        <v>0</v>
      </c>
      <c r="AT492">
        <v>0</v>
      </c>
      <c r="AU492">
        <v>0</v>
      </c>
      <c r="AV492">
        <v>0</v>
      </c>
      <c r="AW492">
        <v>0</v>
      </c>
      <c r="AX492">
        <v>0</v>
      </c>
      <c r="AY492">
        <v>0</v>
      </c>
      <c r="AZ492">
        <v>0</v>
      </c>
      <c r="BA492">
        <v>0</v>
      </c>
      <c r="BB492">
        <v>0</v>
      </c>
      <c r="BC492">
        <v>0</v>
      </c>
      <c r="BD492">
        <v>0</v>
      </c>
      <c r="BE492">
        <v>0</v>
      </c>
      <c r="BF492">
        <v>0</v>
      </c>
      <c r="BG492">
        <v>0</v>
      </c>
    </row>
    <row r="493" spans="1:59" ht="14.1" customHeight="1">
      <c r="A493" s="16">
        <v>51790</v>
      </c>
      <c r="B493" t="s">
        <v>151</v>
      </c>
      <c r="C493" s="16" t="s">
        <v>64</v>
      </c>
      <c r="D493">
        <v>0</v>
      </c>
      <c r="E493">
        <v>0</v>
      </c>
      <c r="F493">
        <v>0</v>
      </c>
      <c r="G493">
        <v>0</v>
      </c>
      <c r="H493">
        <v>0</v>
      </c>
      <c r="I493">
        <v>0</v>
      </c>
      <c r="J493">
        <v>0</v>
      </c>
      <c r="K493">
        <v>0</v>
      </c>
      <c r="L493">
        <v>0</v>
      </c>
      <c r="M493">
        <v>0</v>
      </c>
      <c r="N493">
        <v>0</v>
      </c>
      <c r="O493">
        <v>0</v>
      </c>
      <c r="P493">
        <v>0</v>
      </c>
      <c r="Q493">
        <v>0</v>
      </c>
      <c r="R493">
        <v>0</v>
      </c>
      <c r="S493">
        <v>0</v>
      </c>
      <c r="T493">
        <v>0</v>
      </c>
      <c r="U493">
        <v>0</v>
      </c>
      <c r="V493">
        <v>0</v>
      </c>
      <c r="Y493" s="11"/>
      <c r="Z493" s="11"/>
      <c r="AA493" s="11"/>
      <c r="AB493" s="11"/>
      <c r="AC493" s="11"/>
      <c r="AD493" s="11"/>
      <c r="AE493" s="11"/>
      <c r="AH493" s="11"/>
      <c r="AI493" s="11"/>
      <c r="AL493" s="16">
        <v>51790</v>
      </c>
      <c r="AM493" t="s">
        <v>151</v>
      </c>
      <c r="AN493" s="16" t="s">
        <v>64</v>
      </c>
      <c r="AO493">
        <v>0</v>
      </c>
      <c r="AP493">
        <v>0</v>
      </c>
      <c r="AQ493">
        <v>0</v>
      </c>
      <c r="AR493">
        <v>0</v>
      </c>
      <c r="AS493">
        <v>0</v>
      </c>
      <c r="AT493">
        <v>0</v>
      </c>
      <c r="AU493">
        <v>0</v>
      </c>
      <c r="AV493">
        <v>0</v>
      </c>
      <c r="AW493">
        <v>0</v>
      </c>
      <c r="AX493">
        <v>0</v>
      </c>
      <c r="AY493">
        <v>0</v>
      </c>
      <c r="AZ493">
        <v>0</v>
      </c>
      <c r="BA493">
        <v>0</v>
      </c>
      <c r="BB493">
        <v>0</v>
      </c>
      <c r="BC493">
        <v>0</v>
      </c>
      <c r="BD493">
        <v>0</v>
      </c>
      <c r="BE493">
        <v>0</v>
      </c>
      <c r="BF493">
        <v>0</v>
      </c>
      <c r="BG493">
        <v>0</v>
      </c>
    </row>
    <row r="494" spans="1:59" ht="14.1" customHeight="1">
      <c r="A494" s="16">
        <v>51800</v>
      </c>
      <c r="B494" t="s">
        <v>152</v>
      </c>
      <c r="C494" s="16" t="s">
        <v>64</v>
      </c>
      <c r="D494">
        <v>89.650400069860211</v>
      </c>
      <c r="E494">
        <v>96.693175184476019</v>
      </c>
      <c r="F494">
        <v>2.4172808365832688</v>
      </c>
      <c r="G494">
        <v>0</v>
      </c>
      <c r="H494">
        <v>0</v>
      </c>
      <c r="I494">
        <v>0</v>
      </c>
      <c r="J494">
        <v>0</v>
      </c>
      <c r="K494">
        <v>71.733371886515684</v>
      </c>
      <c r="L494">
        <v>39.855049334854073</v>
      </c>
      <c r="M494">
        <v>12.319533336097841</v>
      </c>
      <c r="N494">
        <v>131.17201663285138</v>
      </c>
      <c r="O494">
        <v>92.722655102451952</v>
      </c>
      <c r="P494">
        <v>124.43178202115472</v>
      </c>
      <c r="Q494">
        <v>80.654944136359902</v>
      </c>
      <c r="R494">
        <v>0</v>
      </c>
      <c r="S494">
        <v>3.2836897397165008</v>
      </c>
      <c r="T494">
        <v>0</v>
      </c>
      <c r="U494">
        <v>0</v>
      </c>
      <c r="V494">
        <v>0</v>
      </c>
      <c r="Y494" s="11"/>
      <c r="Z494" s="11"/>
      <c r="AA494" s="11"/>
      <c r="AB494" s="11"/>
      <c r="AC494" s="11"/>
      <c r="AD494" s="11"/>
      <c r="AE494" s="11"/>
      <c r="AH494" s="11"/>
      <c r="AI494" s="11"/>
      <c r="AL494" s="16">
        <v>51800</v>
      </c>
      <c r="AM494" t="s">
        <v>152</v>
      </c>
      <c r="AN494" s="16" t="s">
        <v>64</v>
      </c>
      <c r="AO494">
        <v>5.319100508994608</v>
      </c>
      <c r="AP494">
        <v>10.63820318216596</v>
      </c>
      <c r="AQ494">
        <v>6.8775513832851507</v>
      </c>
      <c r="AR494">
        <v>0</v>
      </c>
      <c r="AS494">
        <v>0</v>
      </c>
      <c r="AT494">
        <v>0</v>
      </c>
      <c r="AU494">
        <v>0</v>
      </c>
      <c r="AV494">
        <v>14.58145849866006</v>
      </c>
      <c r="AW494">
        <v>0</v>
      </c>
      <c r="AX494">
        <v>0</v>
      </c>
      <c r="AY494">
        <v>11.553330873624667</v>
      </c>
      <c r="AZ494">
        <v>7.2951486502353777</v>
      </c>
      <c r="BA494">
        <v>16.329285408508532</v>
      </c>
      <c r="BB494">
        <v>22.646608684383061</v>
      </c>
      <c r="BC494">
        <v>0</v>
      </c>
      <c r="BD494">
        <v>7.7076644654592315</v>
      </c>
      <c r="BE494">
        <v>0</v>
      </c>
      <c r="BF494">
        <v>0</v>
      </c>
      <c r="BG494">
        <v>0</v>
      </c>
    </row>
    <row r="495" spans="1:59" ht="14.1" customHeight="1">
      <c r="A495" s="16">
        <v>51810</v>
      </c>
      <c r="B495" t="s">
        <v>153</v>
      </c>
      <c r="C495" s="16" t="s">
        <v>64</v>
      </c>
      <c r="D495">
        <v>143.12971288419931</v>
      </c>
      <c r="E495">
        <v>155.05719234831594</v>
      </c>
      <c r="F495">
        <v>3.6708274863524046</v>
      </c>
      <c r="G495">
        <v>0</v>
      </c>
      <c r="H495">
        <v>0</v>
      </c>
      <c r="I495">
        <v>0</v>
      </c>
      <c r="J495">
        <v>0</v>
      </c>
      <c r="K495">
        <v>27.026740093106106</v>
      </c>
      <c r="L495">
        <v>41.401923200376011</v>
      </c>
      <c r="M495">
        <v>16.240015213020381</v>
      </c>
      <c r="N495">
        <v>115.33308929621531</v>
      </c>
      <c r="O495">
        <v>97.491851017025951</v>
      </c>
      <c r="P495">
        <v>130.01867310664363</v>
      </c>
      <c r="Q495">
        <v>131.62304034160812</v>
      </c>
      <c r="R495">
        <v>0</v>
      </c>
      <c r="S495">
        <v>5.321727048172491</v>
      </c>
      <c r="T495">
        <v>0</v>
      </c>
      <c r="U495">
        <v>0</v>
      </c>
      <c r="V495">
        <v>0</v>
      </c>
      <c r="Y495" s="11"/>
      <c r="Z495" s="11"/>
      <c r="AA495" s="11"/>
      <c r="AB495" s="11"/>
      <c r="AC495" s="11"/>
      <c r="AD495" s="11"/>
      <c r="AE495" s="11"/>
      <c r="AH495" s="11"/>
      <c r="AI495" s="11"/>
      <c r="AL495" s="16">
        <v>51810</v>
      </c>
      <c r="AM495" t="s">
        <v>153</v>
      </c>
      <c r="AN495" s="16" t="s">
        <v>64</v>
      </c>
      <c r="AO495">
        <v>8.4195665150139334</v>
      </c>
      <c r="AP495">
        <v>37.933919472831143</v>
      </c>
      <c r="AQ495">
        <v>7.1733709880942929</v>
      </c>
      <c r="AR495">
        <v>0</v>
      </c>
      <c r="AS495">
        <v>0</v>
      </c>
      <c r="AT495">
        <v>0</v>
      </c>
      <c r="AU495">
        <v>0</v>
      </c>
      <c r="AV495">
        <v>8.1303288708732886</v>
      </c>
      <c r="AW495">
        <v>10.170393775296642</v>
      </c>
      <c r="AX495">
        <v>0.42118301026037386</v>
      </c>
      <c r="AY495">
        <v>11.180698722172608</v>
      </c>
      <c r="AZ495">
        <v>28.421333016093431</v>
      </c>
      <c r="BA495">
        <v>42.598580914590691</v>
      </c>
      <c r="BB495">
        <v>25.351721886405297</v>
      </c>
      <c r="BC495">
        <v>0</v>
      </c>
      <c r="BD495">
        <v>8.5795687241032734</v>
      </c>
      <c r="BE495">
        <v>0</v>
      </c>
      <c r="BF495">
        <v>0</v>
      </c>
      <c r="BG495">
        <v>0</v>
      </c>
    </row>
    <row r="496" spans="1:59" ht="14.1" customHeight="1">
      <c r="A496" s="16">
        <v>51820</v>
      </c>
      <c r="B496" t="s">
        <v>154</v>
      </c>
      <c r="C496" s="16" t="s">
        <v>64</v>
      </c>
      <c r="D496">
        <v>0</v>
      </c>
      <c r="E496">
        <v>0</v>
      </c>
      <c r="F496">
        <v>0</v>
      </c>
      <c r="G496">
        <v>0</v>
      </c>
      <c r="H496">
        <v>0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Y496" s="11"/>
      <c r="Z496" s="11"/>
      <c r="AA496" s="11"/>
      <c r="AB496" s="11"/>
      <c r="AC496" s="11"/>
      <c r="AD496" s="11"/>
      <c r="AE496" s="11"/>
      <c r="AH496" s="11"/>
      <c r="AI496" s="11"/>
      <c r="AL496" s="16">
        <v>51820</v>
      </c>
      <c r="AM496" t="s">
        <v>154</v>
      </c>
      <c r="AN496" s="16" t="s">
        <v>64</v>
      </c>
      <c r="AO496">
        <v>0</v>
      </c>
      <c r="AP496">
        <v>0</v>
      </c>
      <c r="AQ496">
        <v>0</v>
      </c>
      <c r="AR496">
        <v>0</v>
      </c>
      <c r="AS496">
        <v>0</v>
      </c>
      <c r="AT496">
        <v>0</v>
      </c>
      <c r="AU496">
        <v>0</v>
      </c>
      <c r="AV496">
        <v>0</v>
      </c>
      <c r="AW496">
        <v>0</v>
      </c>
      <c r="AX496">
        <v>0</v>
      </c>
      <c r="AY496">
        <v>0</v>
      </c>
      <c r="AZ496">
        <v>0</v>
      </c>
      <c r="BA496">
        <v>0</v>
      </c>
      <c r="BB496">
        <v>0</v>
      </c>
      <c r="BC496">
        <v>0</v>
      </c>
      <c r="BD496">
        <v>0</v>
      </c>
      <c r="BE496">
        <v>0</v>
      </c>
      <c r="BF496">
        <v>0</v>
      </c>
      <c r="BG496">
        <v>0</v>
      </c>
    </row>
    <row r="497" spans="1:60" ht="14.1" customHeight="1">
      <c r="A497" s="16">
        <v>51830</v>
      </c>
      <c r="B497" t="s">
        <v>155</v>
      </c>
      <c r="C497" s="16" t="s">
        <v>64</v>
      </c>
      <c r="D497">
        <v>0</v>
      </c>
      <c r="E497">
        <v>0</v>
      </c>
      <c r="F497">
        <v>0</v>
      </c>
      <c r="G497">
        <v>0</v>
      </c>
      <c r="H497">
        <v>0</v>
      </c>
      <c r="I497">
        <v>0</v>
      </c>
      <c r="J497">
        <v>0</v>
      </c>
      <c r="K497">
        <v>0</v>
      </c>
      <c r="L497">
        <v>0</v>
      </c>
      <c r="M497">
        <v>0</v>
      </c>
      <c r="N497">
        <v>0</v>
      </c>
      <c r="O497">
        <v>0</v>
      </c>
      <c r="P497">
        <v>0</v>
      </c>
      <c r="Q497">
        <v>0</v>
      </c>
      <c r="R497">
        <v>0</v>
      </c>
      <c r="S497">
        <v>0</v>
      </c>
      <c r="T497">
        <v>0</v>
      </c>
      <c r="U497">
        <v>0</v>
      </c>
      <c r="V497">
        <v>0</v>
      </c>
      <c r="Y497" s="11"/>
      <c r="Z497" s="11"/>
      <c r="AA497" s="11"/>
      <c r="AB497" s="11"/>
      <c r="AC497" s="11"/>
      <c r="AD497" s="11"/>
      <c r="AE497" s="11"/>
      <c r="AH497" s="11"/>
      <c r="AI497" s="11"/>
      <c r="AL497" s="16">
        <v>51830</v>
      </c>
      <c r="AM497" t="s">
        <v>155</v>
      </c>
      <c r="AN497" s="16" t="s">
        <v>64</v>
      </c>
      <c r="AO497">
        <v>0</v>
      </c>
      <c r="AP497">
        <v>0</v>
      </c>
      <c r="AQ497">
        <v>0</v>
      </c>
      <c r="AR497">
        <v>0</v>
      </c>
      <c r="AS497">
        <v>0</v>
      </c>
      <c r="AT497">
        <v>0</v>
      </c>
      <c r="AU497">
        <v>0</v>
      </c>
      <c r="AV497">
        <v>0</v>
      </c>
      <c r="AW497">
        <v>0</v>
      </c>
      <c r="AX497">
        <v>0</v>
      </c>
      <c r="AY497">
        <v>0</v>
      </c>
      <c r="AZ497">
        <v>0</v>
      </c>
      <c r="BA497">
        <v>0</v>
      </c>
      <c r="BB497">
        <v>0</v>
      </c>
      <c r="BC497">
        <v>0</v>
      </c>
      <c r="BD497">
        <v>0</v>
      </c>
      <c r="BE497">
        <v>0</v>
      </c>
      <c r="BF497">
        <v>0</v>
      </c>
      <c r="BG497">
        <v>0</v>
      </c>
    </row>
    <row r="498" spans="1:60" ht="14.1" customHeight="1">
      <c r="A498" s="16">
        <v>51840</v>
      </c>
      <c r="B498" t="s">
        <v>156</v>
      </c>
      <c r="C498" s="16" t="s">
        <v>64</v>
      </c>
      <c r="D498">
        <v>0</v>
      </c>
      <c r="E498">
        <v>0</v>
      </c>
      <c r="F498">
        <v>0</v>
      </c>
      <c r="G498">
        <v>0</v>
      </c>
      <c r="H498">
        <v>0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Y498" s="11"/>
      <c r="Z498" s="11"/>
      <c r="AA498" s="11"/>
      <c r="AB498" s="11"/>
      <c r="AC498" s="11"/>
      <c r="AD498" s="11"/>
      <c r="AE498" s="11"/>
      <c r="AH498" s="11"/>
      <c r="AI498" s="11"/>
      <c r="AL498" s="16">
        <v>51840</v>
      </c>
      <c r="AM498" t="s">
        <v>156</v>
      </c>
      <c r="AN498" s="16" t="s">
        <v>64</v>
      </c>
      <c r="AO498">
        <v>0</v>
      </c>
      <c r="AP498">
        <v>0</v>
      </c>
      <c r="AQ498">
        <v>0</v>
      </c>
      <c r="AR498">
        <v>0</v>
      </c>
      <c r="AS498">
        <v>0</v>
      </c>
      <c r="AT498">
        <v>0</v>
      </c>
      <c r="AU498">
        <v>0</v>
      </c>
      <c r="AV498">
        <v>0</v>
      </c>
      <c r="AW498">
        <v>0</v>
      </c>
      <c r="AX498">
        <v>0</v>
      </c>
      <c r="AY498">
        <v>0</v>
      </c>
      <c r="AZ498">
        <v>0</v>
      </c>
      <c r="BA498">
        <v>0</v>
      </c>
      <c r="BB498">
        <v>0</v>
      </c>
      <c r="BC498">
        <v>0</v>
      </c>
      <c r="BD498">
        <v>0</v>
      </c>
      <c r="BE498">
        <v>0</v>
      </c>
      <c r="BF498">
        <v>0</v>
      </c>
      <c r="BG498">
        <v>0</v>
      </c>
    </row>
    <row r="499" spans="1:60" ht="14.1" customHeight="1">
      <c r="A499" s="17"/>
      <c r="B499" s="18">
        <v>2007</v>
      </c>
      <c r="C499" s="19"/>
      <c r="D499" s="19"/>
      <c r="E499" s="19"/>
      <c r="F499" s="19"/>
      <c r="G499" s="19"/>
      <c r="H499" s="19"/>
      <c r="I499" s="19"/>
      <c r="J499" s="19"/>
      <c r="K499" s="19"/>
      <c r="L499" s="19"/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Y499" s="11"/>
      <c r="Z499" s="11"/>
      <c r="AA499" s="11"/>
      <c r="AB499" s="11"/>
      <c r="AC499" s="11"/>
      <c r="AD499" s="11"/>
      <c r="AE499" s="11"/>
      <c r="AH499" s="11"/>
      <c r="AI499" s="11"/>
      <c r="AL499" s="17"/>
      <c r="AM499" s="18">
        <v>2007</v>
      </c>
      <c r="AN499" s="19"/>
      <c r="AO499" s="19"/>
      <c r="AP499" s="19"/>
      <c r="AQ499" s="19"/>
      <c r="AR499" s="19"/>
      <c r="AS499" s="19"/>
      <c r="AT499" s="19"/>
      <c r="AU499" s="19"/>
      <c r="AV499" s="19"/>
      <c r="AW499" s="19"/>
      <c r="AX499" s="19"/>
      <c r="AY499" s="19"/>
      <c r="AZ499" s="19"/>
      <c r="BA499" s="19"/>
      <c r="BB499" s="19"/>
      <c r="BC499" s="19"/>
      <c r="BD499" s="19"/>
      <c r="BE499" s="19"/>
      <c r="BF499" s="19"/>
      <c r="BG499" s="19"/>
      <c r="BH499" s="19"/>
    </row>
    <row r="500" spans="1:60" ht="14.1" customHeight="1">
      <c r="A500" s="10" t="s">
        <v>7</v>
      </c>
      <c r="B500" s="10"/>
      <c r="C500" s="10"/>
      <c r="D500" s="10" t="s">
        <v>24</v>
      </c>
      <c r="E500" s="10" t="s">
        <v>25</v>
      </c>
      <c r="F500" s="10" t="s">
        <v>26</v>
      </c>
      <c r="G500" s="10" t="s">
        <v>27</v>
      </c>
      <c r="H500" s="10" t="s">
        <v>28</v>
      </c>
      <c r="I500" s="10" t="s">
        <v>29</v>
      </c>
      <c r="J500" s="10" t="s">
        <v>30</v>
      </c>
      <c r="K500" s="10" t="s">
        <v>31</v>
      </c>
      <c r="L500" s="10" t="s">
        <v>32</v>
      </c>
      <c r="M500" s="10" t="s">
        <v>33</v>
      </c>
      <c r="N500" s="10" t="s">
        <v>34</v>
      </c>
      <c r="O500" s="10" t="s">
        <v>35</v>
      </c>
      <c r="P500" s="10" t="s">
        <v>36</v>
      </c>
      <c r="Q500" s="10" t="s">
        <v>37</v>
      </c>
      <c r="R500" s="10" t="s">
        <v>38</v>
      </c>
      <c r="S500" s="10" t="s">
        <v>39</v>
      </c>
      <c r="T500" s="10" t="s">
        <v>40</v>
      </c>
      <c r="U500" s="10" t="s">
        <v>41</v>
      </c>
      <c r="V500" s="10" t="s">
        <v>42</v>
      </c>
      <c r="W500" s="10"/>
      <c r="Y500" s="11"/>
      <c r="Z500" s="11"/>
      <c r="AA500" s="11"/>
      <c r="AB500" s="11"/>
      <c r="AC500" s="11"/>
      <c r="AD500" s="11"/>
      <c r="AE500" s="11"/>
      <c r="AH500" s="11"/>
      <c r="AI500" s="11"/>
      <c r="AL500" s="3" t="s">
        <v>7</v>
      </c>
      <c r="AM500" s="3"/>
      <c r="AN500" s="3"/>
      <c r="AO500" s="3" t="s">
        <v>24</v>
      </c>
      <c r="AP500" s="3" t="s">
        <v>25</v>
      </c>
      <c r="AQ500" s="3" t="s">
        <v>26</v>
      </c>
      <c r="AR500" s="3" t="s">
        <v>27</v>
      </c>
      <c r="AS500" s="3" t="s">
        <v>28</v>
      </c>
      <c r="AT500" s="3" t="s">
        <v>29</v>
      </c>
      <c r="AU500" s="3" t="s">
        <v>30</v>
      </c>
      <c r="AV500" s="3" t="s">
        <v>31</v>
      </c>
      <c r="AW500" s="3" t="s">
        <v>32</v>
      </c>
      <c r="AX500" s="3" t="s">
        <v>33</v>
      </c>
      <c r="AY500" s="3" t="s">
        <v>34</v>
      </c>
      <c r="AZ500" s="3" t="s">
        <v>35</v>
      </c>
      <c r="BA500" s="3" t="s">
        <v>36</v>
      </c>
      <c r="BB500" s="3" t="s">
        <v>37</v>
      </c>
      <c r="BC500" s="3" t="s">
        <v>38</v>
      </c>
      <c r="BD500" s="3" t="s">
        <v>39</v>
      </c>
      <c r="BE500" s="3" t="s">
        <v>40</v>
      </c>
      <c r="BF500" s="3" t="s">
        <v>41</v>
      </c>
      <c r="BG500" s="3" t="s">
        <v>42</v>
      </c>
      <c r="BH500" s="3" t="s">
        <v>43</v>
      </c>
    </row>
    <row r="501" spans="1:60" ht="14.1" customHeight="1">
      <c r="A501" s="16">
        <v>51001</v>
      </c>
      <c r="B501" s="16" t="s">
        <v>63</v>
      </c>
      <c r="C501" s="16" t="s">
        <v>64</v>
      </c>
      <c r="D501">
        <f>D302/D103</f>
        <v>149.42919400781554</v>
      </c>
      <c r="E501">
        <f t="shared" ref="E501:T515" si="8">E302/E103</f>
        <v>174.72886439524552</v>
      </c>
      <c r="F501">
        <f t="shared" si="8"/>
        <v>1.7370140562536684</v>
      </c>
      <c r="G501">
        <v>0</v>
      </c>
      <c r="H501">
        <v>0</v>
      </c>
      <c r="I501">
        <v>0</v>
      </c>
      <c r="J501">
        <v>0</v>
      </c>
      <c r="K501">
        <f t="shared" si="8"/>
        <v>35.404470416714972</v>
      </c>
      <c r="L501">
        <f t="shared" si="8"/>
        <v>43.990575764132132</v>
      </c>
      <c r="M501">
        <f t="shared" si="8"/>
        <v>13.678280112339888</v>
      </c>
      <c r="N501">
        <f t="shared" si="8"/>
        <v>119.98097279336686</v>
      </c>
      <c r="O501">
        <f t="shared" si="8"/>
        <v>28.666708712391063</v>
      </c>
      <c r="P501">
        <v>0</v>
      </c>
      <c r="Q501">
        <f t="shared" si="8"/>
        <v>63.847647982855143</v>
      </c>
      <c r="R501">
        <f t="shared" si="8"/>
        <v>104.77283836708548</v>
      </c>
      <c r="S501">
        <f t="shared" si="8"/>
        <v>2.3465632514558314</v>
      </c>
      <c r="T501">
        <f t="shared" si="8"/>
        <v>126.55862739562406</v>
      </c>
      <c r="U501">
        <v>0</v>
      </c>
      <c r="V501">
        <v>0</v>
      </c>
      <c r="Y501" s="11"/>
      <c r="Z501" s="11"/>
      <c r="AA501" s="11"/>
      <c r="AB501" s="11"/>
      <c r="AC501" s="11"/>
      <c r="AD501" s="11"/>
      <c r="AE501" s="11"/>
      <c r="AH501" s="11"/>
      <c r="AI501" s="11"/>
      <c r="AL501" s="16">
        <v>51001</v>
      </c>
      <c r="AM501" s="16" t="s">
        <v>63</v>
      </c>
      <c r="AN501" s="16" t="s">
        <v>64</v>
      </c>
      <c r="AO501">
        <f>AO302/AO103</f>
        <v>11.200917721822222</v>
      </c>
      <c r="AP501">
        <f t="shared" ref="AP501:BE515" si="9">AP302/AP103</f>
        <v>63.817903120395727</v>
      </c>
      <c r="AQ501">
        <f t="shared" si="9"/>
        <v>7.4623998422635323</v>
      </c>
      <c r="AR501">
        <v>0</v>
      </c>
      <c r="AS501">
        <v>0</v>
      </c>
      <c r="AT501">
        <v>0</v>
      </c>
      <c r="AU501">
        <v>0</v>
      </c>
      <c r="AV501">
        <f t="shared" si="9"/>
        <v>16.66513841878113</v>
      </c>
      <c r="AW501">
        <f t="shared" si="9"/>
        <v>20.821881305893189</v>
      </c>
      <c r="AX501">
        <f t="shared" si="9"/>
        <v>7.4304051290160134</v>
      </c>
      <c r="AY501">
        <f t="shared" si="9"/>
        <v>14.497456849478606</v>
      </c>
      <c r="AZ501">
        <f t="shared" si="9"/>
        <v>15.085485056448606</v>
      </c>
      <c r="BA501">
        <v>0</v>
      </c>
      <c r="BB501">
        <f t="shared" si="9"/>
        <v>40.096257347692941</v>
      </c>
      <c r="BC501">
        <f t="shared" si="9"/>
        <v>9.2599538589714605</v>
      </c>
      <c r="BD501">
        <f t="shared" si="9"/>
        <v>8.3168955352851555</v>
      </c>
      <c r="BE501">
        <f t="shared" si="9"/>
        <v>31.731936941611984</v>
      </c>
      <c r="BF501">
        <v>0</v>
      </c>
      <c r="BG501">
        <v>0</v>
      </c>
    </row>
    <row r="502" spans="1:60" ht="14.1" customHeight="1">
      <c r="A502" s="16">
        <v>51003</v>
      </c>
      <c r="B502" s="16" t="s">
        <v>65</v>
      </c>
      <c r="C502" s="16" t="s">
        <v>64</v>
      </c>
      <c r="D502">
        <f t="shared" ref="D502:S565" si="10">D303/D104</f>
        <v>121.51301694940392</v>
      </c>
      <c r="E502">
        <f t="shared" si="10"/>
        <v>130.90947697070632</v>
      </c>
      <c r="F502">
        <f t="shared" si="10"/>
        <v>0.63765518833680379</v>
      </c>
      <c r="G502">
        <v>0</v>
      </c>
      <c r="H502">
        <v>0</v>
      </c>
      <c r="I502">
        <v>0</v>
      </c>
      <c r="J502">
        <v>0</v>
      </c>
      <c r="K502">
        <f t="shared" si="10"/>
        <v>1.1980828561856296</v>
      </c>
      <c r="L502">
        <f t="shared" si="10"/>
        <v>33.353446172046802</v>
      </c>
      <c r="M502">
        <f t="shared" si="10"/>
        <v>6.4649877790107562</v>
      </c>
      <c r="N502">
        <f t="shared" si="10"/>
        <v>102.94424272934209</v>
      </c>
      <c r="O502">
        <f t="shared" si="10"/>
        <v>75.049063080033321</v>
      </c>
      <c r="P502">
        <v>0</v>
      </c>
      <c r="Q502">
        <f t="shared" si="10"/>
        <v>13.572107409361433</v>
      </c>
      <c r="R502">
        <f t="shared" si="10"/>
        <v>120.99888174747501</v>
      </c>
      <c r="S502">
        <f t="shared" si="10"/>
        <v>0.79549064564875049</v>
      </c>
      <c r="T502">
        <f t="shared" si="8"/>
        <v>139.71228107956381</v>
      </c>
      <c r="U502">
        <v>0</v>
      </c>
      <c r="V502">
        <v>0</v>
      </c>
      <c r="Y502" s="11"/>
      <c r="Z502" s="11"/>
      <c r="AA502" s="11"/>
      <c r="AB502" s="11"/>
      <c r="AC502" s="11"/>
      <c r="AD502" s="11"/>
      <c r="AE502" s="11"/>
      <c r="AH502" s="11"/>
      <c r="AI502" s="11"/>
      <c r="AL502" s="16">
        <v>51003</v>
      </c>
      <c r="AM502" s="16" t="s">
        <v>65</v>
      </c>
      <c r="AN502" s="16" t="s">
        <v>64</v>
      </c>
      <c r="AO502">
        <f t="shared" ref="AO502:BD565" si="11">AO303/AO104</f>
        <v>19.307787250153911</v>
      </c>
      <c r="AP502">
        <f t="shared" si="11"/>
        <v>38.615574666211295</v>
      </c>
      <c r="AQ502">
        <f t="shared" si="11"/>
        <v>18.177545295771242</v>
      </c>
      <c r="AR502">
        <v>0</v>
      </c>
      <c r="AS502">
        <v>0</v>
      </c>
      <c r="AT502">
        <v>0</v>
      </c>
      <c r="AU502">
        <v>0</v>
      </c>
      <c r="AV502">
        <f t="shared" si="11"/>
        <v>0.27005546349898191</v>
      </c>
      <c r="AW502">
        <f t="shared" si="11"/>
        <v>6.0020649894531237</v>
      </c>
      <c r="AX502">
        <f t="shared" si="11"/>
        <v>1.8503980621522671</v>
      </c>
      <c r="AY502">
        <f t="shared" si="11"/>
        <v>35.110963859289029</v>
      </c>
      <c r="AZ502">
        <f t="shared" si="11"/>
        <v>28.161386729503214</v>
      </c>
      <c r="BA502">
        <v>0</v>
      </c>
      <c r="BB502">
        <f t="shared" si="11"/>
        <v>30.878028374630926</v>
      </c>
      <c r="BC502">
        <f t="shared" si="11"/>
        <v>22.676933695804234</v>
      </c>
      <c r="BD502">
        <f t="shared" si="11"/>
        <v>18.708461468194216</v>
      </c>
      <c r="BE502">
        <f t="shared" si="9"/>
        <v>45.353884914914921</v>
      </c>
      <c r="BF502">
        <v>0</v>
      </c>
      <c r="BG502">
        <v>0</v>
      </c>
    </row>
    <row r="503" spans="1:60" ht="14.1" customHeight="1">
      <c r="A503" s="16">
        <v>51005</v>
      </c>
      <c r="B503" s="16" t="s">
        <v>66</v>
      </c>
      <c r="C503" s="16" t="s">
        <v>64</v>
      </c>
      <c r="D503">
        <v>0</v>
      </c>
      <c r="E503">
        <v>0</v>
      </c>
      <c r="F503">
        <v>0</v>
      </c>
      <c r="G503">
        <v>0</v>
      </c>
      <c r="H503">
        <v>0</v>
      </c>
      <c r="I503">
        <v>0</v>
      </c>
      <c r="J503">
        <v>0</v>
      </c>
      <c r="K503">
        <v>0</v>
      </c>
      <c r="L503">
        <f t="shared" si="8"/>
        <v>28.401909649849287</v>
      </c>
      <c r="M503">
        <f t="shared" si="8"/>
        <v>0.23540809705968313</v>
      </c>
      <c r="N503">
        <f t="shared" si="8"/>
        <v>95.486702488410188</v>
      </c>
      <c r="O503">
        <f t="shared" si="8"/>
        <v>69.624074552141352</v>
      </c>
      <c r="P503">
        <f t="shared" si="8"/>
        <v>71.802916058424415</v>
      </c>
      <c r="Q503">
        <f t="shared" si="8"/>
        <v>0</v>
      </c>
      <c r="R503">
        <v>0</v>
      </c>
      <c r="S503">
        <v>0</v>
      </c>
      <c r="T503">
        <v>0</v>
      </c>
      <c r="U503">
        <v>0</v>
      </c>
      <c r="V503">
        <v>0</v>
      </c>
      <c r="Y503" s="11"/>
      <c r="Z503" s="11"/>
      <c r="AA503" s="11"/>
      <c r="AB503" s="11"/>
      <c r="AC503" s="11"/>
      <c r="AD503" s="11"/>
      <c r="AE503" s="11"/>
      <c r="AH503" s="11"/>
      <c r="AI503" s="11"/>
      <c r="AL503" s="16">
        <v>51005</v>
      </c>
      <c r="AM503" s="16" t="s">
        <v>66</v>
      </c>
      <c r="AN503" s="16" t="s">
        <v>64</v>
      </c>
      <c r="AO503">
        <v>0</v>
      </c>
      <c r="AP503">
        <v>0</v>
      </c>
      <c r="AQ503">
        <f t="shared" si="9"/>
        <v>10.991057947558161</v>
      </c>
      <c r="AR503">
        <v>0</v>
      </c>
      <c r="AS503">
        <v>0</v>
      </c>
      <c r="AT503">
        <v>0</v>
      </c>
      <c r="AU503">
        <v>0</v>
      </c>
      <c r="AV503">
        <v>0</v>
      </c>
      <c r="AW503">
        <f t="shared" si="9"/>
        <v>2.1383922351088218</v>
      </c>
      <c r="AX503">
        <f t="shared" si="9"/>
        <v>0</v>
      </c>
      <c r="AY503">
        <f t="shared" si="9"/>
        <v>19.881733492294565</v>
      </c>
      <c r="AZ503">
        <f t="shared" si="9"/>
        <v>17.772701718342944</v>
      </c>
      <c r="BA503">
        <f t="shared" si="9"/>
        <v>20.846464166398285</v>
      </c>
      <c r="BB503">
        <f t="shared" si="9"/>
        <v>44.763763628163154</v>
      </c>
      <c r="BC503">
        <v>0</v>
      </c>
      <c r="BD503">
        <v>0</v>
      </c>
      <c r="BE503">
        <v>0</v>
      </c>
      <c r="BF503">
        <v>0</v>
      </c>
      <c r="BG503">
        <v>0</v>
      </c>
    </row>
    <row r="504" spans="1:60" ht="14.1" customHeight="1">
      <c r="A504" s="16">
        <v>51007</v>
      </c>
      <c r="B504" s="16" t="s">
        <v>67</v>
      </c>
      <c r="C504" s="16" t="s">
        <v>64</v>
      </c>
      <c r="D504">
        <f t="shared" si="10"/>
        <v>143.47156468273391</v>
      </c>
      <c r="E504">
        <f t="shared" si="8"/>
        <v>153.70500051126686</v>
      </c>
      <c r="F504">
        <f t="shared" si="8"/>
        <v>2.8432751459105243</v>
      </c>
      <c r="G504">
        <v>0</v>
      </c>
      <c r="H504">
        <v>0</v>
      </c>
      <c r="I504">
        <v>0</v>
      </c>
      <c r="J504">
        <v>0</v>
      </c>
      <c r="K504">
        <f t="shared" si="8"/>
        <v>3.8000070595109872</v>
      </c>
      <c r="L504">
        <f t="shared" si="8"/>
        <v>38.394037269413865</v>
      </c>
      <c r="M504">
        <f t="shared" si="8"/>
        <v>13.050921522681826</v>
      </c>
      <c r="N504">
        <f t="shared" si="8"/>
        <v>110.78385037637671</v>
      </c>
      <c r="O504">
        <f t="shared" si="8"/>
        <v>92.11578583912285</v>
      </c>
      <c r="P504">
        <v>0</v>
      </c>
      <c r="Q504">
        <f t="shared" si="8"/>
        <v>108.14683645282517</v>
      </c>
      <c r="R504">
        <f t="shared" si="8"/>
        <v>149.15685944538706</v>
      </c>
      <c r="S504">
        <f t="shared" si="8"/>
        <v>3.4782430660678165</v>
      </c>
      <c r="T504">
        <f t="shared" si="8"/>
        <v>170.43478174644474</v>
      </c>
      <c r="U504">
        <v>0</v>
      </c>
      <c r="V504">
        <v>0</v>
      </c>
      <c r="Y504" s="11"/>
      <c r="Z504" s="11"/>
      <c r="AA504" s="11"/>
      <c r="AB504" s="11"/>
      <c r="AC504" s="11"/>
      <c r="AD504" s="11"/>
      <c r="AE504" s="11"/>
      <c r="AH504" s="11"/>
      <c r="AI504" s="11"/>
      <c r="AL504" s="16">
        <v>51007</v>
      </c>
      <c r="AM504" s="16" t="s">
        <v>67</v>
      </c>
      <c r="AN504" s="16" t="s">
        <v>64</v>
      </c>
      <c r="AO504">
        <f t="shared" si="11"/>
        <v>13.094530040848809</v>
      </c>
      <c r="AP504">
        <f t="shared" si="9"/>
        <v>43.386048049775418</v>
      </c>
      <c r="AQ504">
        <f t="shared" si="9"/>
        <v>12.659742741833245</v>
      </c>
      <c r="AR504">
        <v>0</v>
      </c>
      <c r="AS504">
        <v>0</v>
      </c>
      <c r="AT504">
        <v>0</v>
      </c>
      <c r="AU504">
        <v>0</v>
      </c>
      <c r="AV504">
        <f t="shared" si="9"/>
        <v>1.4129874292526492</v>
      </c>
      <c r="AW504">
        <f t="shared" si="9"/>
        <v>21.530605065880575</v>
      </c>
      <c r="AX504">
        <f t="shared" si="9"/>
        <v>21.159026168644942</v>
      </c>
      <c r="AY504">
        <f t="shared" si="9"/>
        <v>26.879018936936674</v>
      </c>
      <c r="AZ504">
        <f t="shared" si="9"/>
        <v>28.629124533979834</v>
      </c>
      <c r="BA504">
        <v>0</v>
      </c>
      <c r="BB504">
        <f t="shared" si="9"/>
        <v>58.261324178188623</v>
      </c>
      <c r="BC504">
        <f t="shared" si="9"/>
        <v>16.056857745859876</v>
      </c>
      <c r="BD504">
        <f t="shared" si="9"/>
        <v>11.570770930439947</v>
      </c>
      <c r="BE504">
        <f t="shared" si="9"/>
        <v>32.113709981656157</v>
      </c>
      <c r="BF504">
        <v>0</v>
      </c>
      <c r="BG504">
        <v>0</v>
      </c>
    </row>
    <row r="505" spans="1:60" ht="14.1" customHeight="1">
      <c r="A505" s="16">
        <v>51009</v>
      </c>
      <c r="B505" s="16" t="s">
        <v>68</v>
      </c>
      <c r="C505" s="16" t="s">
        <v>64</v>
      </c>
      <c r="D505">
        <f t="shared" si="10"/>
        <v>106.73786823387606</v>
      </c>
      <c r="E505">
        <f t="shared" si="8"/>
        <v>115.26458467013644</v>
      </c>
      <c r="F505">
        <f t="shared" si="8"/>
        <v>0.23896635845463041</v>
      </c>
      <c r="G505">
        <v>0</v>
      </c>
      <c r="H505">
        <v>0</v>
      </c>
      <c r="I505">
        <v>0</v>
      </c>
      <c r="J505">
        <v>0</v>
      </c>
      <c r="K505">
        <f t="shared" si="8"/>
        <v>1.4846425043692562</v>
      </c>
      <c r="L505">
        <f t="shared" si="8"/>
        <v>32.456681131075904</v>
      </c>
      <c r="M505">
        <f t="shared" si="8"/>
        <v>5.2803378724773493</v>
      </c>
      <c r="N505">
        <f t="shared" si="8"/>
        <v>87.078122440048972</v>
      </c>
      <c r="O505">
        <f t="shared" si="8"/>
        <v>78.107392693016223</v>
      </c>
      <c r="P505">
        <f t="shared" si="8"/>
        <v>72.065312999600209</v>
      </c>
      <c r="Q505">
        <v>0</v>
      </c>
      <c r="R505">
        <f t="shared" si="8"/>
        <v>107.28798234650168</v>
      </c>
      <c r="S505">
        <v>0</v>
      </c>
      <c r="T505">
        <f t="shared" si="8"/>
        <v>124.42930836929604</v>
      </c>
      <c r="U505">
        <v>0</v>
      </c>
      <c r="V505">
        <v>0</v>
      </c>
      <c r="Y505" s="11"/>
      <c r="Z505" s="11"/>
      <c r="AA505" s="11"/>
      <c r="AB505" s="11"/>
      <c r="AC505" s="11"/>
      <c r="AD505" s="11"/>
      <c r="AE505" s="11"/>
      <c r="AH505" s="11"/>
      <c r="AI505" s="11"/>
      <c r="AL505" s="16">
        <v>51009</v>
      </c>
      <c r="AM505" s="16" t="s">
        <v>68</v>
      </c>
      <c r="AN505" s="16" t="s">
        <v>64</v>
      </c>
      <c r="AO505">
        <f t="shared" si="11"/>
        <v>16.619459900853077</v>
      </c>
      <c r="AP505">
        <f t="shared" si="9"/>
        <v>33.238907844252211</v>
      </c>
      <c r="AQ505">
        <f t="shared" si="9"/>
        <v>16.592663254341147</v>
      </c>
      <c r="AR505">
        <v>0</v>
      </c>
      <c r="AS505">
        <v>0</v>
      </c>
      <c r="AT505">
        <v>0</v>
      </c>
      <c r="AU505">
        <v>0</v>
      </c>
      <c r="AV505">
        <f t="shared" si="9"/>
        <v>0.29381776444130869</v>
      </c>
      <c r="AW505">
        <f t="shared" si="9"/>
        <v>5.7203828351327095</v>
      </c>
      <c r="AX505">
        <f t="shared" si="9"/>
        <v>0.16669160795172311</v>
      </c>
      <c r="AY505">
        <f t="shared" si="9"/>
        <v>34.403532695867213</v>
      </c>
      <c r="AZ505">
        <f t="shared" si="9"/>
        <v>26.825049005496037</v>
      </c>
      <c r="BA505">
        <f t="shared" si="9"/>
        <v>27.606610639792514</v>
      </c>
      <c r="BB505">
        <v>0</v>
      </c>
      <c r="BC505">
        <f t="shared" si="9"/>
        <v>19.703465054940118</v>
      </c>
      <c r="BD505">
        <v>0</v>
      </c>
      <c r="BE505">
        <f t="shared" si="9"/>
        <v>39.406914961543592</v>
      </c>
      <c r="BF505">
        <v>0</v>
      </c>
      <c r="BG505">
        <v>0</v>
      </c>
    </row>
    <row r="506" spans="1:60" ht="14.1" customHeight="1">
      <c r="A506" s="16">
        <v>51011</v>
      </c>
      <c r="B506" s="16" t="s">
        <v>69</v>
      </c>
      <c r="C506" s="16" t="s">
        <v>64</v>
      </c>
      <c r="D506">
        <f t="shared" si="10"/>
        <v>108.3379612601244</v>
      </c>
      <c r="E506">
        <f t="shared" si="8"/>
        <v>116.85276039333657</v>
      </c>
      <c r="F506">
        <f t="shared" si="8"/>
        <v>1.8271413837400929</v>
      </c>
      <c r="G506">
        <v>0</v>
      </c>
      <c r="H506">
        <v>0</v>
      </c>
      <c r="I506">
        <v>0</v>
      </c>
      <c r="J506">
        <v>0</v>
      </c>
      <c r="K506">
        <f t="shared" si="8"/>
        <v>6.3139127284833227</v>
      </c>
      <c r="L506">
        <f t="shared" si="8"/>
        <v>36.824966929598162</v>
      </c>
      <c r="M506">
        <f t="shared" si="8"/>
        <v>11.170283091751896</v>
      </c>
      <c r="N506">
        <f t="shared" si="8"/>
        <v>109.62370548024124</v>
      </c>
      <c r="O506">
        <f t="shared" si="8"/>
        <v>83.610407380694781</v>
      </c>
      <c r="P506">
        <f t="shared" si="8"/>
        <v>78.653106542189761</v>
      </c>
      <c r="Q506">
        <f t="shared" si="8"/>
        <v>66.303318389943939</v>
      </c>
      <c r="R506">
        <f t="shared" si="8"/>
        <v>145.79641733842604</v>
      </c>
      <c r="S506">
        <f t="shared" si="8"/>
        <v>2.9406225399212063</v>
      </c>
      <c r="T506">
        <f t="shared" si="8"/>
        <v>168.71414902343082</v>
      </c>
      <c r="U506">
        <v>0</v>
      </c>
      <c r="V506">
        <v>0</v>
      </c>
      <c r="Y506" s="11"/>
      <c r="Z506" s="11"/>
      <c r="AA506" s="11"/>
      <c r="AB506" s="11"/>
      <c r="AC506" s="11"/>
      <c r="AD506" s="11"/>
      <c r="AE506" s="11"/>
      <c r="AH506" s="11"/>
      <c r="AI506" s="11"/>
      <c r="AL506" s="16">
        <v>51011</v>
      </c>
      <c r="AM506" s="16" t="s">
        <v>69</v>
      </c>
      <c r="AN506" s="16" t="s">
        <v>64</v>
      </c>
      <c r="AO506">
        <f t="shared" si="11"/>
        <v>16.298615954271025</v>
      </c>
      <c r="AP506">
        <f t="shared" si="9"/>
        <v>32.59723951706534</v>
      </c>
      <c r="AQ506">
        <f t="shared" si="9"/>
        <v>15.270965504210707</v>
      </c>
      <c r="AR506">
        <v>0</v>
      </c>
      <c r="AS506">
        <v>0</v>
      </c>
      <c r="AT506">
        <v>0</v>
      </c>
      <c r="AU506">
        <v>0</v>
      </c>
      <c r="AV506">
        <f t="shared" si="9"/>
        <v>1.5655557350409821</v>
      </c>
      <c r="AW506">
        <f t="shared" si="9"/>
        <v>14.138299679633533</v>
      </c>
      <c r="AX506">
        <f t="shared" si="9"/>
        <v>7.922681847932397</v>
      </c>
      <c r="AY506">
        <f t="shared" si="9"/>
        <v>38.591503453860682</v>
      </c>
      <c r="AZ506">
        <f t="shared" si="9"/>
        <v>30.803352579390214</v>
      </c>
      <c r="BA506">
        <f t="shared" si="9"/>
        <v>30.395778751953792</v>
      </c>
      <c r="BB506">
        <f t="shared" si="9"/>
        <v>45.109188686433889</v>
      </c>
      <c r="BC506">
        <f t="shared" si="9"/>
        <v>25.870822333809247</v>
      </c>
      <c r="BD506">
        <f t="shared" si="9"/>
        <v>20.276256144119404</v>
      </c>
      <c r="BE506">
        <f t="shared" si="9"/>
        <v>51.741634483662139</v>
      </c>
      <c r="BF506">
        <v>0</v>
      </c>
      <c r="BG506">
        <v>0</v>
      </c>
    </row>
    <row r="507" spans="1:60" ht="14.1" customHeight="1">
      <c r="A507" s="16">
        <v>51013</v>
      </c>
      <c r="B507" t="s">
        <v>70</v>
      </c>
      <c r="C507" s="16" t="s">
        <v>64</v>
      </c>
      <c r="D507">
        <v>0</v>
      </c>
      <c r="E507">
        <v>0</v>
      </c>
      <c r="F507">
        <v>0</v>
      </c>
      <c r="G507">
        <v>0</v>
      </c>
      <c r="H507">
        <v>0</v>
      </c>
      <c r="I507">
        <v>0</v>
      </c>
      <c r="J507">
        <v>0</v>
      </c>
      <c r="K507">
        <v>0</v>
      </c>
      <c r="L507">
        <f t="shared" si="8"/>
        <v>25.477420656210423</v>
      </c>
      <c r="M507">
        <v>0</v>
      </c>
      <c r="N507">
        <v>0</v>
      </c>
      <c r="O507">
        <f t="shared" si="8"/>
        <v>67.389125287863905</v>
      </c>
      <c r="P507">
        <v>0</v>
      </c>
      <c r="Q507">
        <v>0</v>
      </c>
      <c r="R507">
        <v>0</v>
      </c>
      <c r="S507">
        <v>0</v>
      </c>
      <c r="T507">
        <v>0</v>
      </c>
      <c r="U507">
        <v>0</v>
      </c>
      <c r="V507">
        <v>0</v>
      </c>
      <c r="Y507" s="11"/>
      <c r="Z507" s="11"/>
      <c r="AA507" s="11"/>
      <c r="AB507" s="11"/>
      <c r="AC507" s="11"/>
      <c r="AD507" s="11"/>
      <c r="AE507" s="11"/>
      <c r="AH507" s="11"/>
      <c r="AI507" s="11"/>
      <c r="AL507" s="16">
        <v>51013</v>
      </c>
      <c r="AM507" t="s">
        <v>70</v>
      </c>
      <c r="AN507" s="16" t="s">
        <v>64</v>
      </c>
      <c r="AO507">
        <v>0</v>
      </c>
      <c r="AP507">
        <v>0</v>
      </c>
      <c r="AQ507">
        <v>0</v>
      </c>
      <c r="AR507">
        <v>0</v>
      </c>
      <c r="AS507">
        <v>0</v>
      </c>
      <c r="AT507">
        <v>0</v>
      </c>
      <c r="AU507">
        <v>0</v>
      </c>
      <c r="AV507">
        <v>0</v>
      </c>
      <c r="AW507">
        <f t="shared" si="9"/>
        <v>2.7564332874003092</v>
      </c>
      <c r="AX507">
        <v>0</v>
      </c>
      <c r="AY507">
        <v>0</v>
      </c>
      <c r="AZ507">
        <f t="shared" si="9"/>
        <v>19.582590400946778</v>
      </c>
      <c r="BA507">
        <v>0</v>
      </c>
      <c r="BB507">
        <v>0</v>
      </c>
      <c r="BC507">
        <v>0</v>
      </c>
      <c r="BD507">
        <v>0</v>
      </c>
      <c r="BE507">
        <v>0</v>
      </c>
      <c r="BF507">
        <v>0</v>
      </c>
      <c r="BG507">
        <v>0</v>
      </c>
    </row>
    <row r="508" spans="1:60" ht="14.1" customHeight="1">
      <c r="A508" s="16">
        <v>51015</v>
      </c>
      <c r="B508" t="s">
        <v>71</v>
      </c>
      <c r="C508" s="16" t="s">
        <v>64</v>
      </c>
      <c r="D508">
        <f t="shared" si="10"/>
        <v>127.82914184101935</v>
      </c>
      <c r="E508">
        <f t="shared" si="8"/>
        <v>134.33918439865002</v>
      </c>
      <c r="F508">
        <f t="shared" si="8"/>
        <v>1.7137023553780242</v>
      </c>
      <c r="G508">
        <v>0</v>
      </c>
      <c r="H508">
        <v>0</v>
      </c>
      <c r="I508">
        <v>0</v>
      </c>
      <c r="J508">
        <v>0</v>
      </c>
      <c r="K508">
        <f t="shared" si="8"/>
        <v>7.268149501555218</v>
      </c>
      <c r="L508">
        <f t="shared" si="8"/>
        <v>35.67181110064012</v>
      </c>
      <c r="M508">
        <f t="shared" si="8"/>
        <v>10.868088997042792</v>
      </c>
      <c r="N508">
        <f t="shared" si="8"/>
        <v>101.55411046199832</v>
      </c>
      <c r="O508">
        <f t="shared" si="8"/>
        <v>83.560381907739583</v>
      </c>
      <c r="P508">
        <f t="shared" si="8"/>
        <v>92.973916596645523</v>
      </c>
      <c r="Q508">
        <f t="shared" si="8"/>
        <v>78.361768635875507</v>
      </c>
      <c r="R508">
        <f t="shared" si="8"/>
        <v>164.868214538161</v>
      </c>
      <c r="S508">
        <f t="shared" si="8"/>
        <v>2.2241325521015205</v>
      </c>
      <c r="T508">
        <f t="shared" si="8"/>
        <v>181.66091569058892</v>
      </c>
      <c r="U508">
        <v>0</v>
      </c>
      <c r="V508">
        <v>0</v>
      </c>
      <c r="Y508" s="11"/>
      <c r="Z508" s="11"/>
      <c r="AA508" s="11"/>
      <c r="AB508" s="11"/>
      <c r="AC508" s="11"/>
      <c r="AD508" s="11"/>
      <c r="AE508" s="11"/>
      <c r="AH508" s="11"/>
      <c r="AI508" s="11"/>
      <c r="AL508" s="16">
        <v>51015</v>
      </c>
      <c r="AM508" t="s">
        <v>71</v>
      </c>
      <c r="AN508" s="16" t="s">
        <v>64</v>
      </c>
      <c r="AO508">
        <f t="shared" si="11"/>
        <v>12.551808377421619</v>
      </c>
      <c r="AP508">
        <f t="shared" si="9"/>
        <v>46.210928235159429</v>
      </c>
      <c r="AQ508">
        <f t="shared" si="9"/>
        <v>13.125145290378914</v>
      </c>
      <c r="AR508">
        <v>0</v>
      </c>
      <c r="AS508">
        <v>0</v>
      </c>
      <c r="AT508">
        <v>0</v>
      </c>
      <c r="AU508">
        <v>0</v>
      </c>
      <c r="AV508">
        <f t="shared" si="9"/>
        <v>3.3233097607546385</v>
      </c>
      <c r="AW508">
        <f t="shared" si="9"/>
        <v>17.169714451755155</v>
      </c>
      <c r="AX508">
        <f t="shared" si="9"/>
        <v>5.102212983082266</v>
      </c>
      <c r="AY508">
        <f t="shared" si="9"/>
        <v>21.514671419657866</v>
      </c>
      <c r="AZ508">
        <f t="shared" si="9"/>
        <v>30.948200830524964</v>
      </c>
      <c r="BA508">
        <f t="shared" si="9"/>
        <v>46.506522608569675</v>
      </c>
      <c r="BB508">
        <f t="shared" si="9"/>
        <v>48.364486006245656</v>
      </c>
      <c r="BC508">
        <f t="shared" si="9"/>
        <v>18.872030275251564</v>
      </c>
      <c r="BD508">
        <f t="shared" si="9"/>
        <v>12.71123468478069</v>
      </c>
      <c r="BE508">
        <f t="shared" si="9"/>
        <v>41.584121726108954</v>
      </c>
      <c r="BF508">
        <v>0</v>
      </c>
      <c r="BG508">
        <v>0</v>
      </c>
    </row>
    <row r="509" spans="1:60" ht="14.1" customHeight="1">
      <c r="A509" s="16">
        <v>51017</v>
      </c>
      <c r="B509" t="s">
        <v>72</v>
      </c>
      <c r="C509" s="16" t="s">
        <v>64</v>
      </c>
      <c r="D509">
        <f t="shared" si="10"/>
        <v>112.11225835319451</v>
      </c>
      <c r="E509">
        <f t="shared" si="8"/>
        <v>120.91227831336843</v>
      </c>
      <c r="F509">
        <f t="shared" si="8"/>
        <v>0</v>
      </c>
      <c r="G509">
        <v>0</v>
      </c>
      <c r="H509">
        <v>0</v>
      </c>
      <c r="I509">
        <v>0</v>
      </c>
      <c r="J509">
        <v>0</v>
      </c>
      <c r="K509">
        <f t="shared" si="8"/>
        <v>3.0456294492243892</v>
      </c>
      <c r="L509">
        <f t="shared" si="8"/>
        <v>28.442853701210474</v>
      </c>
      <c r="M509">
        <f t="shared" si="8"/>
        <v>0.26773228731234017</v>
      </c>
      <c r="N509">
        <f t="shared" si="8"/>
        <v>137.8504467558929</v>
      </c>
      <c r="O509">
        <f t="shared" si="8"/>
        <v>79.71036308550444</v>
      </c>
      <c r="P509">
        <v>0</v>
      </c>
      <c r="Q509">
        <v>0</v>
      </c>
      <c r="R509">
        <f t="shared" si="8"/>
        <v>113.75401298442678</v>
      </c>
      <c r="S509">
        <v>0</v>
      </c>
      <c r="T509">
        <f t="shared" si="8"/>
        <v>131.61177979578892</v>
      </c>
      <c r="U509">
        <v>0</v>
      </c>
      <c r="V509">
        <v>0</v>
      </c>
      <c r="Y509" s="11"/>
      <c r="Z509" s="11"/>
      <c r="AA509" s="11"/>
      <c r="AB509" s="11"/>
      <c r="AC509" s="11"/>
      <c r="AD509" s="11"/>
      <c r="AE509" s="11"/>
      <c r="AH509" s="11"/>
      <c r="AI509" s="11"/>
      <c r="AL509" s="16">
        <v>51017</v>
      </c>
      <c r="AM509" t="s">
        <v>72</v>
      </c>
      <c r="AN509" s="16" t="s">
        <v>64</v>
      </c>
      <c r="AO509">
        <f t="shared" si="11"/>
        <v>16.310667720753692</v>
      </c>
      <c r="AP509">
        <f t="shared" si="9"/>
        <v>32.621341791518169</v>
      </c>
      <c r="AQ509">
        <f t="shared" si="9"/>
        <v>14.245191464989176</v>
      </c>
      <c r="AR509">
        <v>0</v>
      </c>
      <c r="AS509">
        <v>0</v>
      </c>
      <c r="AT509">
        <v>0</v>
      </c>
      <c r="AU509">
        <v>0</v>
      </c>
      <c r="AV509">
        <f t="shared" si="9"/>
        <v>0.90192873509121907</v>
      </c>
      <c r="AW509">
        <f t="shared" si="9"/>
        <v>6.7416966971100569</v>
      </c>
      <c r="AX509">
        <f t="shared" si="9"/>
        <v>0</v>
      </c>
      <c r="AY509">
        <f t="shared" si="9"/>
        <v>31.789984853014339</v>
      </c>
      <c r="AZ509">
        <f t="shared" si="9"/>
        <v>25.520237078459818</v>
      </c>
      <c r="BA509">
        <v>0</v>
      </c>
      <c r="BB509">
        <v>0</v>
      </c>
      <c r="BC509">
        <f t="shared" si="9"/>
        <v>19.519947131115412</v>
      </c>
      <c r="BD509">
        <v>0</v>
      </c>
      <c r="BE509">
        <f t="shared" si="9"/>
        <v>39.039884540743152</v>
      </c>
      <c r="BF509">
        <v>0</v>
      </c>
      <c r="BG509">
        <v>0</v>
      </c>
    </row>
    <row r="510" spans="1:60" ht="14.1" customHeight="1">
      <c r="A510" s="16">
        <v>51019</v>
      </c>
      <c r="B510" t="s">
        <v>73</v>
      </c>
      <c r="C510" s="16" t="s">
        <v>64</v>
      </c>
      <c r="D510">
        <f t="shared" si="10"/>
        <v>120.32077202822478</v>
      </c>
      <c r="E510">
        <f t="shared" si="8"/>
        <v>130.24818617292749</v>
      </c>
      <c r="F510">
        <f t="shared" si="8"/>
        <v>0.75139853016488178</v>
      </c>
      <c r="G510">
        <v>0</v>
      </c>
      <c r="H510">
        <v>0</v>
      </c>
      <c r="I510">
        <v>0</v>
      </c>
      <c r="J510">
        <v>0</v>
      </c>
      <c r="K510">
        <f t="shared" si="8"/>
        <v>5.8363997702412192E-2</v>
      </c>
      <c r="L510">
        <f t="shared" si="8"/>
        <v>33.546178701467248</v>
      </c>
      <c r="M510">
        <f t="shared" si="8"/>
        <v>6.7917124164703138</v>
      </c>
      <c r="N510">
        <f t="shared" si="8"/>
        <v>157.44567365052345</v>
      </c>
      <c r="O510">
        <f t="shared" si="8"/>
        <v>81.196426248054379</v>
      </c>
      <c r="P510">
        <f t="shared" si="8"/>
        <v>70.352861286278781</v>
      </c>
      <c r="Q510">
        <v>0</v>
      </c>
      <c r="R510">
        <f t="shared" si="8"/>
        <v>136.03648608174842</v>
      </c>
      <c r="S510">
        <v>0</v>
      </c>
      <c r="T510">
        <f t="shared" si="8"/>
        <v>158.48468896213487</v>
      </c>
      <c r="U510">
        <v>0</v>
      </c>
      <c r="V510">
        <v>0</v>
      </c>
      <c r="Y510" s="11"/>
      <c r="Z510" s="11"/>
      <c r="AA510" s="11"/>
      <c r="AB510" s="11"/>
      <c r="AC510" s="11"/>
      <c r="AD510" s="11"/>
      <c r="AE510" s="11"/>
      <c r="AH510" s="11"/>
      <c r="AI510" s="11"/>
      <c r="AL510" s="16">
        <v>51019</v>
      </c>
      <c r="AM510" t="s">
        <v>73</v>
      </c>
      <c r="AN510" s="16" t="s">
        <v>64</v>
      </c>
      <c r="AO510">
        <f t="shared" si="11"/>
        <v>19.394344953836338</v>
      </c>
      <c r="AP510">
        <f t="shared" si="9"/>
        <v>38.788675795737099</v>
      </c>
      <c r="AQ510">
        <f t="shared" si="9"/>
        <v>19.936788182494677</v>
      </c>
      <c r="AR510">
        <v>0</v>
      </c>
      <c r="AS510">
        <v>0</v>
      </c>
      <c r="AT510">
        <v>0</v>
      </c>
      <c r="AU510">
        <v>0</v>
      </c>
      <c r="AV510">
        <f t="shared" si="9"/>
        <v>1.1414372829521064E-2</v>
      </c>
      <c r="AW510">
        <f t="shared" si="9"/>
        <v>6.2895230719451813</v>
      </c>
      <c r="AX510">
        <f t="shared" si="9"/>
        <v>2.7564258175486218</v>
      </c>
      <c r="AY510">
        <f t="shared" si="9"/>
        <v>34.862708001518662</v>
      </c>
      <c r="AZ510">
        <f t="shared" si="9"/>
        <v>28.696925366413755</v>
      </c>
      <c r="BA510">
        <f t="shared" si="9"/>
        <v>30.686251271655166</v>
      </c>
      <c r="BB510">
        <v>0</v>
      </c>
      <c r="BC510">
        <f t="shared" si="9"/>
        <v>25.792074714301027</v>
      </c>
      <c r="BD510">
        <v>0</v>
      </c>
      <c r="BE510">
        <f t="shared" si="9"/>
        <v>51.584150181422658</v>
      </c>
      <c r="BF510">
        <v>0</v>
      </c>
      <c r="BG510">
        <v>0</v>
      </c>
    </row>
    <row r="511" spans="1:60" ht="14.1" customHeight="1">
      <c r="A511" s="16">
        <v>51023</v>
      </c>
      <c r="B511" t="s">
        <v>74</v>
      </c>
      <c r="C511" s="16" t="s">
        <v>64</v>
      </c>
      <c r="D511">
        <f t="shared" si="10"/>
        <v>148.67361311166195</v>
      </c>
      <c r="E511">
        <f t="shared" si="8"/>
        <v>159.30036550944888</v>
      </c>
      <c r="F511">
        <f t="shared" si="8"/>
        <v>0.34093075472316692</v>
      </c>
      <c r="G511">
        <v>0</v>
      </c>
      <c r="H511">
        <v>0</v>
      </c>
      <c r="I511">
        <v>0</v>
      </c>
      <c r="J511">
        <v>0</v>
      </c>
      <c r="K511">
        <f t="shared" si="8"/>
        <v>0.44237029493053742</v>
      </c>
      <c r="L511">
        <f t="shared" si="8"/>
        <v>32.511005330149658</v>
      </c>
      <c r="M511">
        <f t="shared" si="8"/>
        <v>5.6406826911538115</v>
      </c>
      <c r="N511">
        <f t="shared" si="8"/>
        <v>112.69186840176444</v>
      </c>
      <c r="O511">
        <f t="shared" si="8"/>
        <v>73.540902496609647</v>
      </c>
      <c r="P511">
        <f t="shared" si="8"/>
        <v>83.783606191189605</v>
      </c>
      <c r="Q511">
        <v>0</v>
      </c>
      <c r="R511">
        <f t="shared" si="8"/>
        <v>143.62193665511052</v>
      </c>
      <c r="S511">
        <f t="shared" si="8"/>
        <v>0.37740049855307017</v>
      </c>
      <c r="T511">
        <f t="shared" si="8"/>
        <v>164.15329167875299</v>
      </c>
      <c r="U511">
        <v>0</v>
      </c>
      <c r="V511">
        <v>0</v>
      </c>
      <c r="Y511" s="11"/>
      <c r="Z511" s="11"/>
      <c r="AA511" s="11"/>
      <c r="AB511" s="11"/>
      <c r="AC511" s="11"/>
      <c r="AD511" s="11"/>
      <c r="AE511" s="11"/>
      <c r="AH511" s="11"/>
      <c r="AI511" s="11"/>
      <c r="AL511" s="16">
        <v>51023</v>
      </c>
      <c r="AM511" t="s">
        <v>74</v>
      </c>
      <c r="AN511" s="16" t="s">
        <v>64</v>
      </c>
      <c r="AO511">
        <f t="shared" si="11"/>
        <v>21.420478873947566</v>
      </c>
      <c r="AP511">
        <f t="shared" si="9"/>
        <v>42.84097349025047</v>
      </c>
      <c r="AQ511">
        <f t="shared" si="9"/>
        <v>17.705581389387739</v>
      </c>
      <c r="AR511">
        <v>0</v>
      </c>
      <c r="AS511">
        <v>0</v>
      </c>
      <c r="AT511">
        <v>0</v>
      </c>
      <c r="AU511">
        <v>0</v>
      </c>
      <c r="AV511">
        <f t="shared" si="9"/>
        <v>8.2884465075444197E-2</v>
      </c>
      <c r="AW511">
        <f t="shared" si="9"/>
        <v>4.6683712551033052</v>
      </c>
      <c r="AX511">
        <f t="shared" si="9"/>
        <v>0</v>
      </c>
      <c r="AY511">
        <f t="shared" si="9"/>
        <v>32.120449296754586</v>
      </c>
      <c r="AZ511">
        <f t="shared" si="9"/>
        <v>25.072492169408381</v>
      </c>
      <c r="BA511">
        <f t="shared" si="9"/>
        <v>30.657732670592765</v>
      </c>
      <c r="BB511">
        <v>0</v>
      </c>
      <c r="BC511">
        <f t="shared" si="9"/>
        <v>24.406713760466673</v>
      </c>
      <c r="BD511">
        <f t="shared" si="9"/>
        <v>13.739543316013821</v>
      </c>
      <c r="BE511">
        <f t="shared" si="9"/>
        <v>48.813441063295336</v>
      </c>
      <c r="BF511">
        <v>0</v>
      </c>
      <c r="BG511">
        <v>0</v>
      </c>
    </row>
    <row r="512" spans="1:60" ht="14.1" customHeight="1">
      <c r="A512" s="16">
        <v>51029</v>
      </c>
      <c r="B512" t="s">
        <v>75</v>
      </c>
      <c r="C512" s="16" t="s">
        <v>64</v>
      </c>
      <c r="D512">
        <f t="shared" si="10"/>
        <v>112.73924953837941</v>
      </c>
      <c r="E512">
        <f t="shared" si="8"/>
        <v>120.55651733360968</v>
      </c>
      <c r="F512">
        <f t="shared" si="8"/>
        <v>2.1266798644421003</v>
      </c>
      <c r="G512">
        <v>0</v>
      </c>
      <c r="H512">
        <v>0</v>
      </c>
      <c r="I512">
        <v>0</v>
      </c>
      <c r="J512">
        <v>0</v>
      </c>
      <c r="K512">
        <f t="shared" si="8"/>
        <v>5.6860566421030552E-2</v>
      </c>
      <c r="L512">
        <f t="shared" si="8"/>
        <v>39.674081226920137</v>
      </c>
      <c r="M512">
        <f t="shared" si="8"/>
        <v>14.143803786149764</v>
      </c>
      <c r="N512">
        <f t="shared" si="8"/>
        <v>134.90307964914768</v>
      </c>
      <c r="O512">
        <f t="shared" si="8"/>
        <v>89.416501422499195</v>
      </c>
      <c r="P512">
        <f t="shared" si="8"/>
        <v>83.23198454583347</v>
      </c>
      <c r="Q512">
        <v>0</v>
      </c>
      <c r="R512">
        <f t="shared" si="8"/>
        <v>193.00469596109284</v>
      </c>
      <c r="S512">
        <f t="shared" si="8"/>
        <v>3.4408229662084837</v>
      </c>
      <c r="T512">
        <f t="shared" si="8"/>
        <v>219.77033048118534</v>
      </c>
      <c r="U512">
        <v>0</v>
      </c>
      <c r="V512">
        <v>0</v>
      </c>
      <c r="Y512" s="11"/>
      <c r="Z512" s="11"/>
      <c r="AA512" s="11"/>
      <c r="AB512" s="11"/>
      <c r="AC512" s="11"/>
      <c r="AD512" s="11"/>
      <c r="AE512" s="11"/>
      <c r="AH512" s="11"/>
      <c r="AI512" s="11"/>
      <c r="AL512" s="16">
        <v>51029</v>
      </c>
      <c r="AM512" t="s">
        <v>75</v>
      </c>
      <c r="AN512" s="16" t="s">
        <v>64</v>
      </c>
      <c r="AO512">
        <f t="shared" si="11"/>
        <v>16.629003452657614</v>
      </c>
      <c r="AP512">
        <f t="shared" si="9"/>
        <v>33.258005510038473</v>
      </c>
      <c r="AQ512">
        <f t="shared" si="9"/>
        <v>14.675244668607812</v>
      </c>
      <c r="AR512">
        <v>0</v>
      </c>
      <c r="AS512">
        <v>0</v>
      </c>
      <c r="AT512">
        <v>0</v>
      </c>
      <c r="AU512">
        <v>0</v>
      </c>
      <c r="AV512">
        <f t="shared" si="9"/>
        <v>1.9020272494572242E-2</v>
      </c>
      <c r="AW512">
        <f t="shared" si="9"/>
        <v>14.951170305238234</v>
      </c>
      <c r="AX512">
        <f t="shared" si="9"/>
        <v>19.717829777915529</v>
      </c>
      <c r="AY512">
        <f t="shared" si="9"/>
        <v>38.010880968796222</v>
      </c>
      <c r="AZ512">
        <f t="shared" si="9"/>
        <v>33.650280744802735</v>
      </c>
      <c r="BA512">
        <f t="shared" si="9"/>
        <v>41.121584413012705</v>
      </c>
      <c r="BB512">
        <v>0</v>
      </c>
      <c r="BC512">
        <f t="shared" si="9"/>
        <v>33.577796315654112</v>
      </c>
      <c r="BD512">
        <f t="shared" si="9"/>
        <v>16.583850616708713</v>
      </c>
      <c r="BE512">
        <f t="shared" si="9"/>
        <v>67.155600877014592</v>
      </c>
      <c r="BF512">
        <v>0</v>
      </c>
      <c r="BG512">
        <v>0</v>
      </c>
    </row>
    <row r="513" spans="1:59" ht="14.1" customHeight="1">
      <c r="A513" s="16">
        <v>51031</v>
      </c>
      <c r="B513" t="s">
        <v>76</v>
      </c>
      <c r="C513" s="16" t="s">
        <v>64</v>
      </c>
      <c r="D513">
        <f t="shared" si="10"/>
        <v>131.99070326661572</v>
      </c>
      <c r="E513">
        <f t="shared" si="8"/>
        <v>142.91557596347226</v>
      </c>
      <c r="F513">
        <f t="shared" si="8"/>
        <v>0.48630045467864086</v>
      </c>
      <c r="G513">
        <v>0</v>
      </c>
      <c r="H513">
        <v>0</v>
      </c>
      <c r="I513">
        <v>0</v>
      </c>
      <c r="J513">
        <v>0</v>
      </c>
      <c r="K513">
        <f t="shared" si="8"/>
        <v>8.0907854521449352</v>
      </c>
      <c r="L513">
        <f t="shared" si="8"/>
        <v>33.968296318555332</v>
      </c>
      <c r="M513">
        <f t="shared" si="8"/>
        <v>6.3293876149179313</v>
      </c>
      <c r="N513">
        <f t="shared" si="8"/>
        <v>146.94095621244566</v>
      </c>
      <c r="O513">
        <f t="shared" si="8"/>
        <v>82.499265766632575</v>
      </c>
      <c r="P513">
        <f t="shared" si="8"/>
        <v>76.042535323403783</v>
      </c>
      <c r="Q513">
        <f t="shared" si="8"/>
        <v>21.895844687106209</v>
      </c>
      <c r="R513">
        <f t="shared" si="8"/>
        <v>101.93819909859678</v>
      </c>
      <c r="S513">
        <f t="shared" si="8"/>
        <v>0.60020678498465008</v>
      </c>
      <c r="T513">
        <f t="shared" si="8"/>
        <v>118.8131171096442</v>
      </c>
      <c r="U513">
        <v>0</v>
      </c>
      <c r="V513">
        <v>0</v>
      </c>
      <c r="Y513" s="11"/>
      <c r="Z513" s="11"/>
      <c r="AA513" s="11"/>
      <c r="AB513" s="11"/>
      <c r="AC513" s="11"/>
      <c r="AD513" s="11"/>
      <c r="AE513" s="11"/>
      <c r="AH513" s="11"/>
      <c r="AI513" s="11"/>
      <c r="AL513" s="16">
        <v>51031</v>
      </c>
      <c r="AM513" t="s">
        <v>76</v>
      </c>
      <c r="AN513" s="16" t="s">
        <v>64</v>
      </c>
      <c r="AO513">
        <f t="shared" si="11"/>
        <v>19.379348966005264</v>
      </c>
      <c r="AP513">
        <f t="shared" si="9"/>
        <v>38.758710531583141</v>
      </c>
      <c r="AQ513">
        <f t="shared" si="9"/>
        <v>13.801586342574586</v>
      </c>
      <c r="AR513">
        <v>0</v>
      </c>
      <c r="AS513">
        <v>0</v>
      </c>
      <c r="AT513">
        <v>0</v>
      </c>
      <c r="AU513">
        <v>0</v>
      </c>
      <c r="AV513">
        <f t="shared" si="9"/>
        <v>1.9631269235295019</v>
      </c>
      <c r="AW513">
        <f t="shared" si="9"/>
        <v>5.5789512209770722</v>
      </c>
      <c r="AX513">
        <f t="shared" si="9"/>
        <v>0</v>
      </c>
      <c r="AY513">
        <f t="shared" si="9"/>
        <v>31.7004533502062</v>
      </c>
      <c r="AZ513">
        <f t="shared" si="9"/>
        <v>24.252098380156486</v>
      </c>
      <c r="BA513">
        <f t="shared" si="9"/>
        <v>28.827733434613858</v>
      </c>
      <c r="BB513">
        <f t="shared" si="9"/>
        <v>47.685324767681351</v>
      </c>
      <c r="BC513">
        <f t="shared" si="9"/>
        <v>17.65330696204926</v>
      </c>
      <c r="BD513">
        <f t="shared" si="9"/>
        <v>13.989469231256431</v>
      </c>
      <c r="BE513">
        <f t="shared" si="9"/>
        <v>35.306607645001264</v>
      </c>
      <c r="BF513">
        <v>0</v>
      </c>
      <c r="BG513">
        <v>0</v>
      </c>
    </row>
    <row r="514" spans="1:59" ht="14.1" customHeight="1">
      <c r="A514" s="16">
        <v>51033</v>
      </c>
      <c r="B514" t="s">
        <v>20</v>
      </c>
      <c r="C514" s="16" t="s">
        <v>64</v>
      </c>
      <c r="D514">
        <f t="shared" si="10"/>
        <v>183.73355394318858</v>
      </c>
      <c r="E514">
        <f t="shared" si="8"/>
        <v>184.17612806403216</v>
      </c>
      <c r="F514">
        <f t="shared" si="8"/>
        <v>24.944029253394824</v>
      </c>
      <c r="G514">
        <v>0</v>
      </c>
      <c r="H514">
        <v>0</v>
      </c>
      <c r="I514">
        <v>0</v>
      </c>
      <c r="J514">
        <v>0</v>
      </c>
      <c r="K514">
        <f t="shared" si="8"/>
        <v>1.4232072261114748</v>
      </c>
      <c r="L514">
        <f t="shared" si="8"/>
        <v>49.035553709611982</v>
      </c>
      <c r="M514">
        <f t="shared" si="8"/>
        <v>22.550860526870274</v>
      </c>
      <c r="N514">
        <f t="shared" si="8"/>
        <v>115.12748743316909</v>
      </c>
      <c r="O514">
        <f t="shared" si="8"/>
        <v>91.85898058878162</v>
      </c>
      <c r="P514">
        <f t="shared" si="8"/>
        <v>120.12327817729192</v>
      </c>
      <c r="Q514">
        <f t="shared" si="8"/>
        <v>158.41181846133904</v>
      </c>
      <c r="R514">
        <f t="shared" si="8"/>
        <v>141.50098013459566</v>
      </c>
      <c r="S514">
        <f t="shared" si="8"/>
        <v>4.1826836421354185</v>
      </c>
      <c r="T514">
        <f t="shared" si="8"/>
        <v>142.18258877512716</v>
      </c>
      <c r="U514">
        <v>0</v>
      </c>
      <c r="V514">
        <v>0</v>
      </c>
      <c r="Y514" s="11"/>
      <c r="Z514" s="11"/>
      <c r="AA514" s="11"/>
      <c r="AB514" s="11"/>
      <c r="AC514" s="11"/>
      <c r="AD514" s="11"/>
      <c r="AE514" s="11"/>
      <c r="AH514" s="11"/>
      <c r="AI514" s="11"/>
      <c r="AL514" s="16">
        <v>51033</v>
      </c>
      <c r="AM514" t="s">
        <v>20</v>
      </c>
      <c r="AN514" s="16" t="s">
        <v>64</v>
      </c>
      <c r="AO514">
        <f t="shared" si="11"/>
        <v>18.153461433479546</v>
      </c>
      <c r="AP514">
        <f t="shared" si="9"/>
        <v>36.306940718618534</v>
      </c>
      <c r="AQ514">
        <f t="shared" si="9"/>
        <v>22.984134815607192</v>
      </c>
      <c r="AR514">
        <v>0</v>
      </c>
      <c r="AS514">
        <v>0</v>
      </c>
      <c r="AT514">
        <v>0</v>
      </c>
      <c r="AU514">
        <v>0</v>
      </c>
      <c r="AV514">
        <f t="shared" si="9"/>
        <v>0.10101427828686202</v>
      </c>
      <c r="AW514">
        <f t="shared" si="9"/>
        <v>30.191473145240135</v>
      </c>
      <c r="AX514">
        <f t="shared" si="9"/>
        <v>11.924180627402512</v>
      </c>
      <c r="AY514">
        <f t="shared" si="9"/>
        <v>18.101882308336258</v>
      </c>
      <c r="AZ514">
        <f t="shared" si="9"/>
        <v>18.352923306774496</v>
      </c>
      <c r="BA514">
        <f t="shared" si="9"/>
        <v>27.83630260332658</v>
      </c>
      <c r="BB514">
        <f t="shared" si="9"/>
        <v>49.561938448168455</v>
      </c>
      <c r="BC514">
        <f t="shared" si="9"/>
        <v>16.4901090545115</v>
      </c>
      <c r="BD514">
        <f t="shared" si="9"/>
        <v>11.001777008051649</v>
      </c>
      <c r="BE514">
        <f t="shared" si="9"/>
        <v>32.98020314975313</v>
      </c>
      <c r="BF514">
        <v>0</v>
      </c>
      <c r="BG514">
        <v>0</v>
      </c>
    </row>
    <row r="515" spans="1:59" ht="14.1" customHeight="1">
      <c r="A515" s="16">
        <v>51036</v>
      </c>
      <c r="B515" t="s">
        <v>77</v>
      </c>
      <c r="C515" s="16" t="s">
        <v>64</v>
      </c>
      <c r="D515">
        <f t="shared" si="10"/>
        <v>161.01199857768498</v>
      </c>
      <c r="E515">
        <f t="shared" si="8"/>
        <v>166.0210727543203</v>
      </c>
      <c r="F515">
        <f t="shared" si="8"/>
        <v>1.5175875459274981</v>
      </c>
      <c r="G515">
        <v>0</v>
      </c>
      <c r="H515">
        <v>0</v>
      </c>
      <c r="I515">
        <v>0</v>
      </c>
      <c r="J515">
        <v>0</v>
      </c>
      <c r="K515">
        <f t="shared" si="8"/>
        <v>2.0780285561854601</v>
      </c>
      <c r="L515">
        <f t="shared" si="8"/>
        <v>44.748715951142557</v>
      </c>
      <c r="M515">
        <f t="shared" si="8"/>
        <v>9.9618519196913908</v>
      </c>
      <c r="N515">
        <f t="shared" si="8"/>
        <v>119.60967628664589</v>
      </c>
      <c r="O515">
        <f t="shared" si="8"/>
        <v>77.654127240158189</v>
      </c>
      <c r="P515">
        <f t="shared" si="8"/>
        <v>106.20596659398026</v>
      </c>
      <c r="Q515">
        <f t="shared" si="8"/>
        <v>69.698773399210694</v>
      </c>
      <c r="R515">
        <v>0</v>
      </c>
      <c r="S515">
        <f t="shared" si="8"/>
        <v>2.0121704461030308</v>
      </c>
      <c r="T515">
        <v>0</v>
      </c>
      <c r="U515">
        <v>0</v>
      </c>
      <c r="V515">
        <v>0</v>
      </c>
      <c r="Y515" s="11"/>
      <c r="Z515" s="11"/>
      <c r="AA515" s="11"/>
      <c r="AB515" s="11"/>
      <c r="AC515" s="11"/>
      <c r="AD515" s="11"/>
      <c r="AE515" s="11"/>
      <c r="AH515" s="11"/>
      <c r="AI515" s="11"/>
      <c r="AL515" s="16">
        <v>51036</v>
      </c>
      <c r="AM515" t="s">
        <v>77</v>
      </c>
      <c r="AN515" s="16" t="s">
        <v>64</v>
      </c>
      <c r="AO515">
        <f t="shared" si="11"/>
        <v>12.397390808571053</v>
      </c>
      <c r="AP515">
        <f t="shared" si="9"/>
        <v>24.794798351326328</v>
      </c>
      <c r="AQ515">
        <f t="shared" si="9"/>
        <v>7.8287364576616305</v>
      </c>
      <c r="AR515">
        <v>0</v>
      </c>
      <c r="AS515">
        <v>0</v>
      </c>
      <c r="AT515">
        <v>0</v>
      </c>
      <c r="AU515">
        <v>0</v>
      </c>
      <c r="AV515">
        <f t="shared" si="9"/>
        <v>0.5547074204955057</v>
      </c>
      <c r="AW515">
        <f t="shared" si="9"/>
        <v>16.341485736918955</v>
      </c>
      <c r="AX515">
        <f t="shared" si="9"/>
        <v>5.59483353297093</v>
      </c>
      <c r="AY515">
        <f t="shared" si="9"/>
        <v>13.523120242396761</v>
      </c>
      <c r="AZ515">
        <f t="shared" si="9"/>
        <v>14.26686162078914</v>
      </c>
      <c r="BA515">
        <f t="shared" si="9"/>
        <v>16.881500140563844</v>
      </c>
      <c r="BB515">
        <f t="shared" si="9"/>
        <v>31.80144320547431</v>
      </c>
      <c r="BC515">
        <v>0</v>
      </c>
      <c r="BD515">
        <f t="shared" si="9"/>
        <v>8.5635909902177918</v>
      </c>
      <c r="BE515">
        <v>0</v>
      </c>
      <c r="BF515">
        <v>0</v>
      </c>
      <c r="BG515">
        <v>0</v>
      </c>
    </row>
    <row r="516" spans="1:59" ht="14.1" customHeight="1">
      <c r="A516" s="16">
        <v>51041</v>
      </c>
      <c r="B516" t="s">
        <v>78</v>
      </c>
      <c r="C516" s="16" t="s">
        <v>64</v>
      </c>
      <c r="D516">
        <f t="shared" si="10"/>
        <v>109.55833120296842</v>
      </c>
      <c r="E516">
        <f t="shared" ref="E516:T530" si="12">E317/E118</f>
        <v>116.0282981812949</v>
      </c>
      <c r="F516">
        <f t="shared" si="12"/>
        <v>2.1199215556428159</v>
      </c>
      <c r="G516">
        <v>0</v>
      </c>
      <c r="H516">
        <v>0</v>
      </c>
      <c r="I516">
        <v>0</v>
      </c>
      <c r="J516">
        <v>0</v>
      </c>
      <c r="K516">
        <f t="shared" si="12"/>
        <v>20.70816497299624</v>
      </c>
      <c r="L516">
        <f t="shared" si="12"/>
        <v>38.609254761473835</v>
      </c>
      <c r="M516">
        <f t="shared" si="12"/>
        <v>12.299049235594614</v>
      </c>
      <c r="N516">
        <f t="shared" si="12"/>
        <v>115.75953769931154</v>
      </c>
      <c r="O516">
        <f t="shared" si="12"/>
        <v>83.784991590704223</v>
      </c>
      <c r="P516">
        <f t="shared" si="12"/>
        <v>86.481033293436312</v>
      </c>
      <c r="Q516">
        <f t="shared" si="12"/>
        <v>58.493471241445008</v>
      </c>
      <c r="R516">
        <f t="shared" si="12"/>
        <v>122.02574028557252</v>
      </c>
      <c r="S516">
        <f t="shared" si="12"/>
        <v>2.5076437747649489</v>
      </c>
      <c r="T516">
        <f t="shared" si="12"/>
        <v>136.43819308147303</v>
      </c>
      <c r="U516">
        <v>0</v>
      </c>
      <c r="V516">
        <v>0</v>
      </c>
      <c r="Y516" s="11"/>
      <c r="Z516" s="11"/>
      <c r="AA516" s="11"/>
      <c r="AB516" s="11"/>
      <c r="AC516" s="11"/>
      <c r="AD516" s="11"/>
      <c r="AE516" s="11"/>
      <c r="AH516" s="11"/>
      <c r="AI516" s="11"/>
      <c r="AL516" s="16">
        <v>51041</v>
      </c>
      <c r="AM516" t="s">
        <v>78</v>
      </c>
      <c r="AN516" s="16" t="s">
        <v>64</v>
      </c>
      <c r="AO516">
        <f t="shared" si="11"/>
        <v>13.122877929197955</v>
      </c>
      <c r="AP516">
        <f t="shared" ref="AP516:BE530" si="13">AP317/AP118</f>
        <v>26.245765946208643</v>
      </c>
      <c r="AQ516">
        <f t="shared" si="13"/>
        <v>12.205974087130805</v>
      </c>
      <c r="AR516">
        <v>0</v>
      </c>
      <c r="AS516">
        <v>0</v>
      </c>
      <c r="AT516">
        <v>0</v>
      </c>
      <c r="AU516">
        <v>0</v>
      </c>
      <c r="AV516">
        <f t="shared" si="13"/>
        <v>4.3971377049512972</v>
      </c>
      <c r="AW516">
        <f t="shared" si="13"/>
        <v>12.434940986822005</v>
      </c>
      <c r="AX516">
        <f t="shared" si="13"/>
        <v>4.8188900877609511</v>
      </c>
      <c r="AY516">
        <f t="shared" si="13"/>
        <v>21.20264246552556</v>
      </c>
      <c r="AZ516">
        <f t="shared" si="13"/>
        <v>24.85287610830191</v>
      </c>
      <c r="BA516">
        <f t="shared" si="13"/>
        <v>29.163614233228941</v>
      </c>
      <c r="BB516">
        <f t="shared" si="13"/>
        <v>33.740146005905466</v>
      </c>
      <c r="BC516">
        <f t="shared" si="13"/>
        <v>17.239646826963604</v>
      </c>
      <c r="BD516">
        <f t="shared" si="13"/>
        <v>11.911668882865575</v>
      </c>
      <c r="BE516">
        <f t="shared" si="13"/>
        <v>34.479279796486686</v>
      </c>
      <c r="BF516">
        <v>0</v>
      </c>
      <c r="BG516">
        <v>0</v>
      </c>
    </row>
    <row r="517" spans="1:59" ht="14.1" customHeight="1">
      <c r="A517" s="16">
        <v>51043</v>
      </c>
      <c r="B517" t="s">
        <v>79</v>
      </c>
      <c r="C517" s="16" t="s">
        <v>64</v>
      </c>
      <c r="D517">
        <f t="shared" si="10"/>
        <v>112.05220149094214</v>
      </c>
      <c r="E517">
        <f t="shared" si="12"/>
        <v>119.33284724496094</v>
      </c>
      <c r="F517">
        <f t="shared" si="12"/>
        <v>4.5761959555775129E-3</v>
      </c>
      <c r="G517">
        <v>0</v>
      </c>
      <c r="H517">
        <v>0</v>
      </c>
      <c r="I517">
        <v>0</v>
      </c>
      <c r="J517">
        <v>0</v>
      </c>
      <c r="K517">
        <f t="shared" si="12"/>
        <v>1.9003834909152559</v>
      </c>
      <c r="L517">
        <f t="shared" si="12"/>
        <v>25.245605730079539</v>
      </c>
      <c r="M517">
        <f t="shared" si="12"/>
        <v>0.14167048499227489</v>
      </c>
      <c r="N517">
        <f t="shared" si="12"/>
        <v>106.04050932715344</v>
      </c>
      <c r="O517">
        <f t="shared" si="12"/>
        <v>68.252352690504381</v>
      </c>
      <c r="P517">
        <f t="shared" si="12"/>
        <v>65.503030326641294</v>
      </c>
      <c r="Q517">
        <v>0</v>
      </c>
      <c r="R517">
        <f t="shared" si="12"/>
        <v>129.05015112787095</v>
      </c>
      <c r="S517">
        <f t="shared" si="12"/>
        <v>8.4467774144974927E-3</v>
      </c>
      <c r="T517">
        <f t="shared" si="12"/>
        <v>145.82045957708186</v>
      </c>
      <c r="U517">
        <v>0</v>
      </c>
      <c r="V517">
        <v>0</v>
      </c>
      <c r="Y517" s="11"/>
      <c r="Z517" s="11"/>
      <c r="AA517" s="11"/>
      <c r="AB517" s="11"/>
      <c r="AC517" s="11"/>
      <c r="AD517" s="11"/>
      <c r="AE517" s="11"/>
      <c r="AH517" s="11"/>
      <c r="AI517" s="11"/>
      <c r="AL517" s="16">
        <v>51043</v>
      </c>
      <c r="AM517" t="s">
        <v>79</v>
      </c>
      <c r="AN517" s="16" t="s">
        <v>64</v>
      </c>
      <c r="AO517">
        <f t="shared" si="11"/>
        <v>13.161254584402975</v>
      </c>
      <c r="AP517">
        <f t="shared" si="13"/>
        <v>26.322520479481835</v>
      </c>
      <c r="AQ517">
        <f t="shared" si="13"/>
        <v>12.050695276488842</v>
      </c>
      <c r="AR517">
        <v>0</v>
      </c>
      <c r="AS517">
        <v>0</v>
      </c>
      <c r="AT517">
        <v>0</v>
      </c>
      <c r="AU517">
        <v>0</v>
      </c>
      <c r="AV517">
        <f t="shared" si="13"/>
        <v>0.38982309480483152</v>
      </c>
      <c r="AW517">
        <f t="shared" si="13"/>
        <v>1.9971712868411553</v>
      </c>
      <c r="AX517">
        <f t="shared" si="13"/>
        <v>0.53896633790017978</v>
      </c>
      <c r="AY517">
        <f t="shared" si="13"/>
        <v>17.232280828988245</v>
      </c>
      <c r="AZ517">
        <f t="shared" si="13"/>
        <v>18.275688526438209</v>
      </c>
      <c r="BA517">
        <f t="shared" si="13"/>
        <v>23.632512390194623</v>
      </c>
      <c r="BB517">
        <v>0</v>
      </c>
      <c r="BC517">
        <f t="shared" si="13"/>
        <v>17.878405065257279</v>
      </c>
      <c r="BD517">
        <f t="shared" si="13"/>
        <v>14.522770646502762</v>
      </c>
      <c r="BE517">
        <f t="shared" si="13"/>
        <v>35.756783304228392</v>
      </c>
      <c r="BF517">
        <v>0</v>
      </c>
      <c r="BG517">
        <v>0</v>
      </c>
    </row>
    <row r="518" spans="1:59" ht="14.1" customHeight="1">
      <c r="A518" s="16">
        <v>51045</v>
      </c>
      <c r="B518" t="s">
        <v>80</v>
      </c>
      <c r="C518" s="16" t="s">
        <v>64</v>
      </c>
      <c r="D518">
        <f t="shared" si="10"/>
        <v>118.54758689316024</v>
      </c>
      <c r="E518">
        <f t="shared" si="12"/>
        <v>127.52021581242651</v>
      </c>
      <c r="F518">
        <f t="shared" si="12"/>
        <v>0.15662145137496597</v>
      </c>
      <c r="G518">
        <v>0</v>
      </c>
      <c r="H518">
        <v>0</v>
      </c>
      <c r="I518">
        <v>0</v>
      </c>
      <c r="J518">
        <v>0</v>
      </c>
      <c r="K518">
        <f t="shared" si="12"/>
        <v>2.2542973914202675</v>
      </c>
      <c r="L518">
        <f t="shared" si="12"/>
        <v>32.12665602179726</v>
      </c>
      <c r="M518">
        <f t="shared" si="12"/>
        <v>5.1116912724490025</v>
      </c>
      <c r="N518">
        <f t="shared" si="12"/>
        <v>95.546036608038634</v>
      </c>
      <c r="O518">
        <f t="shared" si="12"/>
        <v>85.509245029209566</v>
      </c>
      <c r="P518">
        <f t="shared" si="12"/>
        <v>85.938331485298505</v>
      </c>
      <c r="Q518">
        <v>0</v>
      </c>
      <c r="R518">
        <f t="shared" si="12"/>
        <v>155.51576033276132</v>
      </c>
      <c r="S518">
        <v>0</v>
      </c>
      <c r="T518">
        <f t="shared" si="12"/>
        <v>179.05722432735402</v>
      </c>
      <c r="U518">
        <v>0</v>
      </c>
      <c r="V518">
        <v>0</v>
      </c>
      <c r="Y518" s="11"/>
      <c r="Z518" s="11"/>
      <c r="AA518" s="11"/>
      <c r="AB518" s="11"/>
      <c r="AC518" s="11"/>
      <c r="AD518" s="11"/>
      <c r="AE518" s="11"/>
      <c r="AH518" s="11"/>
      <c r="AI518" s="11"/>
      <c r="AL518" s="16">
        <v>51045</v>
      </c>
      <c r="AM518" t="s">
        <v>80</v>
      </c>
      <c r="AN518" s="16" t="s">
        <v>64</v>
      </c>
      <c r="AO518">
        <f t="shared" si="11"/>
        <v>18.760533844081433</v>
      </c>
      <c r="AP518">
        <f t="shared" si="13"/>
        <v>37.521081079946853</v>
      </c>
      <c r="AQ518">
        <f t="shared" si="13"/>
        <v>14.074279913430734</v>
      </c>
      <c r="AR518">
        <v>0</v>
      </c>
      <c r="AS518">
        <v>0</v>
      </c>
      <c r="AT518">
        <v>0</v>
      </c>
      <c r="AU518">
        <v>0</v>
      </c>
      <c r="AV518">
        <f t="shared" si="13"/>
        <v>0.40131878094837992</v>
      </c>
      <c r="AW518">
        <f t="shared" si="13"/>
        <v>5.6762645089258887</v>
      </c>
      <c r="AX518">
        <f t="shared" si="13"/>
        <v>0.32699318872132177</v>
      </c>
      <c r="AY518">
        <f t="shared" si="13"/>
        <v>25.588946517035517</v>
      </c>
      <c r="AZ518">
        <f t="shared" si="13"/>
        <v>23.464123032541245</v>
      </c>
      <c r="BA518">
        <f t="shared" si="13"/>
        <v>34.015097093068384</v>
      </c>
      <c r="BB518">
        <v>0</v>
      </c>
      <c r="BC518">
        <f t="shared" si="13"/>
        <v>29.028204774299841</v>
      </c>
      <c r="BD518">
        <v>0</v>
      </c>
      <c r="BE518">
        <f t="shared" si="13"/>
        <v>58.056427941696974</v>
      </c>
      <c r="BF518">
        <v>0</v>
      </c>
      <c r="BG518">
        <v>0</v>
      </c>
    </row>
    <row r="519" spans="1:59" ht="14.1" customHeight="1">
      <c r="A519" s="16">
        <v>51047</v>
      </c>
      <c r="B519" t="s">
        <v>81</v>
      </c>
      <c r="C519" s="16" t="s">
        <v>64</v>
      </c>
      <c r="D519">
        <f t="shared" si="10"/>
        <v>119.10472686770117</v>
      </c>
      <c r="E519">
        <f t="shared" si="12"/>
        <v>126.52229706609137</v>
      </c>
      <c r="F519">
        <f t="shared" si="12"/>
        <v>0.11010544936020054</v>
      </c>
      <c r="G519">
        <v>0</v>
      </c>
      <c r="H519">
        <v>0</v>
      </c>
      <c r="I519">
        <v>0</v>
      </c>
      <c r="J519">
        <v>0</v>
      </c>
      <c r="K519">
        <f t="shared" si="12"/>
        <v>0.83094412682111463</v>
      </c>
      <c r="L519">
        <f t="shared" si="12"/>
        <v>31.620444971260952</v>
      </c>
      <c r="M519">
        <f t="shared" si="12"/>
        <v>3.9500693771196809</v>
      </c>
      <c r="N519">
        <f t="shared" si="12"/>
        <v>104.83094311375521</v>
      </c>
      <c r="O519">
        <f t="shared" si="12"/>
        <v>78.836540931921149</v>
      </c>
      <c r="P519">
        <f t="shared" si="12"/>
        <v>72.953661225975537</v>
      </c>
      <c r="Q519">
        <v>0</v>
      </c>
      <c r="R519">
        <f t="shared" si="12"/>
        <v>140.54588990382487</v>
      </c>
      <c r="S519">
        <f t="shared" si="12"/>
        <v>0.13503350341014478</v>
      </c>
      <c r="T519">
        <f t="shared" si="12"/>
        <v>158.05161342718947</v>
      </c>
      <c r="U519">
        <v>0</v>
      </c>
      <c r="V519">
        <v>0</v>
      </c>
      <c r="Y519" s="11"/>
      <c r="Z519" s="11"/>
      <c r="AA519" s="11"/>
      <c r="AB519" s="11"/>
      <c r="AC519" s="11"/>
      <c r="AD519" s="11"/>
      <c r="AE519" s="11"/>
      <c r="AH519" s="11"/>
      <c r="AI519" s="11"/>
      <c r="AL519" s="16">
        <v>51047</v>
      </c>
      <c r="AM519" t="s">
        <v>81</v>
      </c>
      <c r="AN519" s="16" t="s">
        <v>64</v>
      </c>
      <c r="AO519">
        <f t="shared" si="11"/>
        <v>13.513161115896541</v>
      </c>
      <c r="AP519">
        <f t="shared" si="13"/>
        <v>27.026311477586653</v>
      </c>
      <c r="AQ519">
        <f t="shared" si="13"/>
        <v>14.444833264431924</v>
      </c>
      <c r="AR519">
        <v>0</v>
      </c>
      <c r="AS519">
        <v>0</v>
      </c>
      <c r="AT519">
        <v>0</v>
      </c>
      <c r="AU519">
        <v>0</v>
      </c>
      <c r="AV519">
        <f t="shared" si="13"/>
        <v>0.14965266701240157</v>
      </c>
      <c r="AW519">
        <f t="shared" si="13"/>
        <v>16.339310224851907</v>
      </c>
      <c r="AX519">
        <f t="shared" si="13"/>
        <v>6.6191187902121102</v>
      </c>
      <c r="AY519">
        <f t="shared" si="13"/>
        <v>26.02872371088116</v>
      </c>
      <c r="AZ519">
        <f t="shared" si="13"/>
        <v>17.864147075006784</v>
      </c>
      <c r="BA519">
        <f t="shared" si="13"/>
        <v>24.01740689659335</v>
      </c>
      <c r="BB519">
        <v>0</v>
      </c>
      <c r="BC519">
        <f t="shared" si="13"/>
        <v>18.807858452226196</v>
      </c>
      <c r="BD519">
        <f t="shared" si="13"/>
        <v>11.266493870754235</v>
      </c>
      <c r="BE519">
        <f t="shared" si="13"/>
        <v>37.615723445769824</v>
      </c>
      <c r="BF519">
        <v>0</v>
      </c>
      <c r="BG519">
        <v>0</v>
      </c>
    </row>
    <row r="520" spans="1:59" ht="14.1" customHeight="1">
      <c r="A520" s="16">
        <v>51049</v>
      </c>
      <c r="B520" t="s">
        <v>82</v>
      </c>
      <c r="C520" s="16" t="s">
        <v>64</v>
      </c>
      <c r="D520">
        <f t="shared" si="10"/>
        <v>147.4225911838177</v>
      </c>
      <c r="E520">
        <f t="shared" si="12"/>
        <v>155.93263158664118</v>
      </c>
      <c r="F520">
        <f t="shared" si="12"/>
        <v>1.5502230508073775</v>
      </c>
      <c r="G520">
        <v>0</v>
      </c>
      <c r="H520">
        <v>0</v>
      </c>
      <c r="I520">
        <v>0</v>
      </c>
      <c r="J520">
        <v>0</v>
      </c>
      <c r="K520">
        <f t="shared" si="12"/>
        <v>3.7090594978596272</v>
      </c>
      <c r="L520">
        <f t="shared" si="12"/>
        <v>49.51490399438066</v>
      </c>
      <c r="M520">
        <f t="shared" si="12"/>
        <v>24.985177146106082</v>
      </c>
      <c r="N520">
        <f t="shared" si="12"/>
        <v>169.02620783785571</v>
      </c>
      <c r="O520">
        <f t="shared" si="12"/>
        <v>106.52916007540476</v>
      </c>
      <c r="P520">
        <f t="shared" si="12"/>
        <v>100.57264413231194</v>
      </c>
      <c r="Q520">
        <v>0</v>
      </c>
      <c r="R520">
        <f t="shared" si="12"/>
        <v>171.76810459915535</v>
      </c>
      <c r="S520">
        <f t="shared" si="12"/>
        <v>4.8142899466466771</v>
      </c>
      <c r="T520">
        <f t="shared" si="12"/>
        <v>191.59901669032445</v>
      </c>
      <c r="U520">
        <v>0</v>
      </c>
      <c r="V520">
        <v>0</v>
      </c>
      <c r="Y520" s="11"/>
      <c r="Z520" s="11"/>
      <c r="AA520" s="11"/>
      <c r="AB520" s="11"/>
      <c r="AC520" s="11"/>
      <c r="AD520" s="11"/>
      <c r="AE520" s="11"/>
      <c r="AH520" s="11"/>
      <c r="AI520" s="11"/>
      <c r="AL520" s="16">
        <v>51049</v>
      </c>
      <c r="AM520" t="s">
        <v>82</v>
      </c>
      <c r="AN520" s="16" t="s">
        <v>64</v>
      </c>
      <c r="AO520">
        <f t="shared" si="11"/>
        <v>16.520344600370098</v>
      </c>
      <c r="AP520">
        <f t="shared" si="13"/>
        <v>47.444411084401459</v>
      </c>
      <c r="AQ520">
        <f t="shared" si="13"/>
        <v>14.243437083934698</v>
      </c>
      <c r="AR520">
        <v>0</v>
      </c>
      <c r="AS520">
        <v>0</v>
      </c>
      <c r="AT520">
        <v>0</v>
      </c>
      <c r="AU520">
        <v>0</v>
      </c>
      <c r="AV520">
        <f t="shared" si="13"/>
        <v>1.494520068794835</v>
      </c>
      <c r="AW520">
        <f t="shared" si="13"/>
        <v>33.858360725926104</v>
      </c>
      <c r="AX520">
        <f t="shared" si="13"/>
        <v>15.954458678757724</v>
      </c>
      <c r="AY520">
        <f t="shared" si="13"/>
        <v>28.028931027337141</v>
      </c>
      <c r="AZ520">
        <f t="shared" si="13"/>
        <v>42.046409559315286</v>
      </c>
      <c r="BA520">
        <f t="shared" si="13"/>
        <v>43.326070471069926</v>
      </c>
      <c r="BB520">
        <v>0</v>
      </c>
      <c r="BC520">
        <f t="shared" si="13"/>
        <v>22.703398598523275</v>
      </c>
      <c r="BD520">
        <f t="shared" si="13"/>
        <v>15.030268240370502</v>
      </c>
      <c r="BE520">
        <f t="shared" si="13"/>
        <v>45.406789043959513</v>
      </c>
      <c r="BF520">
        <v>0</v>
      </c>
      <c r="BG520">
        <v>0</v>
      </c>
    </row>
    <row r="521" spans="1:59" ht="14.1" customHeight="1">
      <c r="A521" s="16">
        <v>51053</v>
      </c>
      <c r="B521" t="s">
        <v>83</v>
      </c>
      <c r="C521" s="16" t="s">
        <v>64</v>
      </c>
      <c r="D521">
        <f t="shared" si="10"/>
        <v>151.38285574131612</v>
      </c>
      <c r="E521">
        <f t="shared" si="12"/>
        <v>163.92042508923797</v>
      </c>
      <c r="F521">
        <f t="shared" si="12"/>
        <v>1.6476366719900206</v>
      </c>
      <c r="G521">
        <v>0</v>
      </c>
      <c r="H521">
        <v>0</v>
      </c>
      <c r="I521">
        <v>0</v>
      </c>
      <c r="J521">
        <v>0</v>
      </c>
      <c r="K521">
        <f t="shared" si="12"/>
        <v>51.060283003618366</v>
      </c>
      <c r="L521">
        <f t="shared" si="12"/>
        <v>37.650771716904998</v>
      </c>
      <c r="M521">
        <f t="shared" si="12"/>
        <v>10.234840677419328</v>
      </c>
      <c r="N521">
        <f t="shared" si="12"/>
        <v>112.93748113358392</v>
      </c>
      <c r="O521">
        <f t="shared" si="12"/>
        <v>65.226854588957423</v>
      </c>
      <c r="P521">
        <f t="shared" si="12"/>
        <v>99.548809803651082</v>
      </c>
      <c r="Q521">
        <f t="shared" si="12"/>
        <v>56.302321784396113</v>
      </c>
      <c r="R521">
        <f t="shared" si="12"/>
        <v>139.77109989644265</v>
      </c>
      <c r="S521">
        <f t="shared" si="12"/>
        <v>1.7697644954658243</v>
      </c>
      <c r="T521">
        <f t="shared" si="12"/>
        <v>162.9229201205533</v>
      </c>
      <c r="U521">
        <v>0</v>
      </c>
      <c r="V521">
        <v>0</v>
      </c>
      <c r="Y521" s="11"/>
      <c r="Z521" s="11"/>
      <c r="AA521" s="11"/>
      <c r="AB521" s="11"/>
      <c r="AC521" s="11"/>
      <c r="AD521" s="11"/>
      <c r="AE521" s="11"/>
      <c r="AH521" s="11"/>
      <c r="AI521" s="11"/>
      <c r="AL521" s="16">
        <v>51053</v>
      </c>
      <c r="AM521" t="s">
        <v>83</v>
      </c>
      <c r="AN521" s="16" t="s">
        <v>64</v>
      </c>
      <c r="AO521">
        <f t="shared" si="11"/>
        <v>12.268502282295502</v>
      </c>
      <c r="AP521">
        <f t="shared" si="13"/>
        <v>24.537008273935353</v>
      </c>
      <c r="AQ521">
        <f t="shared" si="13"/>
        <v>8.5447863236376129</v>
      </c>
      <c r="AR521">
        <v>0</v>
      </c>
      <c r="AS521">
        <v>0</v>
      </c>
      <c r="AT521">
        <v>0</v>
      </c>
      <c r="AU521">
        <v>0</v>
      </c>
      <c r="AV521">
        <f t="shared" si="13"/>
        <v>11.273942745179676</v>
      </c>
      <c r="AW521">
        <f t="shared" si="13"/>
        <v>31.756677473674365</v>
      </c>
      <c r="AX521">
        <f t="shared" si="13"/>
        <v>12.843465062620307</v>
      </c>
      <c r="AY521">
        <f t="shared" si="13"/>
        <v>15.417480322405765</v>
      </c>
      <c r="AZ521">
        <f t="shared" si="13"/>
        <v>18.721049400384654</v>
      </c>
      <c r="BA521">
        <f t="shared" si="13"/>
        <v>20.831618166559618</v>
      </c>
      <c r="BB521">
        <f t="shared" si="13"/>
        <v>32.016020232065728</v>
      </c>
      <c r="BC521">
        <f t="shared" si="13"/>
        <v>13.360584692292855</v>
      </c>
      <c r="BD521">
        <f t="shared" si="13"/>
        <v>7.5719738535838532</v>
      </c>
      <c r="BE521">
        <f t="shared" si="13"/>
        <v>26.721163480807132</v>
      </c>
      <c r="BF521">
        <v>0</v>
      </c>
      <c r="BG521">
        <v>0</v>
      </c>
    </row>
    <row r="522" spans="1:59" ht="14.1" customHeight="1">
      <c r="A522" s="16">
        <v>51057</v>
      </c>
      <c r="B522" t="s">
        <v>84</v>
      </c>
      <c r="C522" s="16" t="s">
        <v>64</v>
      </c>
      <c r="D522">
        <f t="shared" si="10"/>
        <v>154.52618776424126</v>
      </c>
      <c r="E522">
        <f t="shared" si="12"/>
        <v>156.36100257711419</v>
      </c>
      <c r="F522">
        <f t="shared" si="12"/>
        <v>1.5558310092833194</v>
      </c>
      <c r="G522">
        <v>0</v>
      </c>
      <c r="H522">
        <v>0</v>
      </c>
      <c r="I522">
        <v>0</v>
      </c>
      <c r="J522">
        <v>0</v>
      </c>
      <c r="K522">
        <v>0</v>
      </c>
      <c r="L522">
        <f t="shared" si="12"/>
        <v>39.110955131730755</v>
      </c>
      <c r="M522">
        <f t="shared" si="12"/>
        <v>10.329202592767505</v>
      </c>
      <c r="N522">
        <v>0</v>
      </c>
      <c r="O522">
        <f t="shared" si="12"/>
        <v>77.763923233253379</v>
      </c>
      <c r="P522">
        <f t="shared" si="12"/>
        <v>101.32140563993622</v>
      </c>
      <c r="Q522">
        <f t="shared" si="12"/>
        <v>71.618496168152902</v>
      </c>
      <c r="R522">
        <f t="shared" si="12"/>
        <v>103.14867640302403</v>
      </c>
      <c r="S522">
        <f t="shared" si="12"/>
        <v>2.0823386002790012</v>
      </c>
      <c r="T522">
        <f t="shared" si="12"/>
        <v>105.59826315979502</v>
      </c>
      <c r="U522">
        <v>0</v>
      </c>
      <c r="V522">
        <v>0</v>
      </c>
      <c r="Y522" s="11"/>
      <c r="Z522" s="11"/>
      <c r="AA522" s="11"/>
      <c r="AB522" s="11"/>
      <c r="AC522" s="11"/>
      <c r="AD522" s="11"/>
      <c r="AE522" s="11"/>
      <c r="AH522" s="11"/>
      <c r="AI522" s="11"/>
      <c r="AL522" s="16">
        <v>51057</v>
      </c>
      <c r="AM522" t="s">
        <v>84</v>
      </c>
      <c r="AN522" s="16" t="s">
        <v>64</v>
      </c>
      <c r="AO522">
        <f t="shared" si="11"/>
        <v>10.734123778225371</v>
      </c>
      <c r="AP522">
        <f t="shared" si="13"/>
        <v>38.338538621299897</v>
      </c>
      <c r="AQ522">
        <f t="shared" si="13"/>
        <v>6.8106801762493978</v>
      </c>
      <c r="AR522">
        <v>0</v>
      </c>
      <c r="AS522">
        <v>0</v>
      </c>
      <c r="AT522">
        <v>0</v>
      </c>
      <c r="AU522">
        <v>0</v>
      </c>
      <c r="AV522">
        <v>0</v>
      </c>
      <c r="AW522">
        <f t="shared" si="13"/>
        <v>10.526074959025264</v>
      </c>
      <c r="AX522">
        <f t="shared" si="13"/>
        <v>0.78270139689449936</v>
      </c>
      <c r="AY522">
        <v>0</v>
      </c>
      <c r="AZ522">
        <f t="shared" si="13"/>
        <v>18.894790735807355</v>
      </c>
      <c r="BA522">
        <f t="shared" si="13"/>
        <v>34.964676725220251</v>
      </c>
      <c r="BB522">
        <f t="shared" si="13"/>
        <v>28.474544762008975</v>
      </c>
      <c r="BC522">
        <f t="shared" si="13"/>
        <v>8.4512584251209031</v>
      </c>
      <c r="BD522">
        <f t="shared" si="13"/>
        <v>7.52027763943014</v>
      </c>
      <c r="BE522">
        <f t="shared" si="13"/>
        <v>17.261265102138275</v>
      </c>
      <c r="BF522">
        <v>0</v>
      </c>
      <c r="BG522">
        <v>0</v>
      </c>
    </row>
    <row r="523" spans="1:59" ht="14.1" customHeight="1">
      <c r="A523" s="16">
        <v>51059</v>
      </c>
      <c r="B523" t="s">
        <v>85</v>
      </c>
      <c r="C523" s="16" t="s">
        <v>64</v>
      </c>
      <c r="D523">
        <f t="shared" si="10"/>
        <v>89.535742635834481</v>
      </c>
      <c r="E523">
        <f t="shared" si="12"/>
        <v>89.535724740428549</v>
      </c>
      <c r="F523">
        <v>0</v>
      </c>
      <c r="G523">
        <v>0</v>
      </c>
      <c r="H523">
        <v>0</v>
      </c>
      <c r="I523">
        <v>0</v>
      </c>
      <c r="J523">
        <v>0</v>
      </c>
      <c r="K523">
        <v>0</v>
      </c>
      <c r="L523">
        <f t="shared" si="12"/>
        <v>35.183818842648925</v>
      </c>
      <c r="M523">
        <f t="shared" si="12"/>
        <v>7.0828534798870333</v>
      </c>
      <c r="N523">
        <f t="shared" si="12"/>
        <v>80.244685616737868</v>
      </c>
      <c r="O523">
        <f t="shared" si="12"/>
        <v>68.34276365212682</v>
      </c>
      <c r="P523">
        <f t="shared" si="12"/>
        <v>68.595278742024718</v>
      </c>
      <c r="Q523">
        <v>0</v>
      </c>
      <c r="R523">
        <v>0</v>
      </c>
      <c r="S523">
        <f t="shared" si="12"/>
        <v>0.75105248617019249</v>
      </c>
      <c r="T523">
        <v>0</v>
      </c>
      <c r="U523">
        <v>0</v>
      </c>
      <c r="V523">
        <v>0</v>
      </c>
      <c r="Y523" s="11"/>
      <c r="Z523" s="11"/>
      <c r="AA523" s="11"/>
      <c r="AB523" s="11"/>
      <c r="AC523" s="11"/>
      <c r="AD523" s="11"/>
      <c r="AE523" s="11"/>
      <c r="AH523" s="11"/>
      <c r="AI523" s="11"/>
      <c r="AL523" s="16">
        <v>51059</v>
      </c>
      <c r="AM523" t="s">
        <v>85</v>
      </c>
      <c r="AN523" s="16" t="s">
        <v>64</v>
      </c>
      <c r="AO523">
        <f t="shared" si="11"/>
        <v>16.19005826765617</v>
      </c>
      <c r="AP523">
        <f t="shared" si="13"/>
        <v>32.380125551553228</v>
      </c>
      <c r="AQ523">
        <v>0</v>
      </c>
      <c r="AR523">
        <v>0</v>
      </c>
      <c r="AS523">
        <v>0</v>
      </c>
      <c r="AT523">
        <v>0</v>
      </c>
      <c r="AU523">
        <v>0</v>
      </c>
      <c r="AV523">
        <v>0</v>
      </c>
      <c r="AW523">
        <f t="shared" si="13"/>
        <v>10.19555515014466</v>
      </c>
      <c r="AX523">
        <f t="shared" si="13"/>
        <v>0</v>
      </c>
      <c r="AY523">
        <f t="shared" si="13"/>
        <v>49.299234022457114</v>
      </c>
      <c r="AZ523">
        <f t="shared" si="13"/>
        <v>26.372675514244726</v>
      </c>
      <c r="BA523">
        <f t="shared" si="13"/>
        <v>34.988680558910701</v>
      </c>
      <c r="BB523">
        <v>0</v>
      </c>
      <c r="BC523">
        <v>0</v>
      </c>
      <c r="BD523">
        <f t="shared" si="13"/>
        <v>14.174225007149568</v>
      </c>
      <c r="BE523">
        <v>0</v>
      </c>
      <c r="BF523">
        <v>0</v>
      </c>
      <c r="BG523">
        <v>0</v>
      </c>
    </row>
    <row r="524" spans="1:59" ht="14.1" customHeight="1">
      <c r="A524" s="16">
        <v>51061</v>
      </c>
      <c r="B524" t="s">
        <v>86</v>
      </c>
      <c r="C524" s="16" t="s">
        <v>64</v>
      </c>
      <c r="D524">
        <f t="shared" si="10"/>
        <v>124.8315240518526</v>
      </c>
      <c r="E524">
        <f t="shared" si="12"/>
        <v>134.59189048162668</v>
      </c>
      <c r="F524">
        <f t="shared" si="12"/>
        <v>2.7713743336207301E-3</v>
      </c>
      <c r="G524">
        <v>0</v>
      </c>
      <c r="H524">
        <v>0</v>
      </c>
      <c r="I524">
        <v>0</v>
      </c>
      <c r="J524">
        <v>0</v>
      </c>
      <c r="K524">
        <f t="shared" si="12"/>
        <v>52.247180846553171</v>
      </c>
      <c r="L524">
        <f t="shared" si="12"/>
        <v>28.188064290281229</v>
      </c>
      <c r="M524">
        <f t="shared" si="12"/>
        <v>5.7970480094495694E-2</v>
      </c>
      <c r="N524">
        <f t="shared" si="12"/>
        <v>121.26000357512848</v>
      </c>
      <c r="O524">
        <f t="shared" si="12"/>
        <v>73.35036937384784</v>
      </c>
      <c r="P524">
        <f t="shared" si="12"/>
        <v>70.835735347524448</v>
      </c>
      <c r="Q524">
        <f t="shared" si="12"/>
        <v>7.5898393819852361E-2</v>
      </c>
      <c r="R524">
        <f t="shared" si="12"/>
        <v>121.18162277704457</v>
      </c>
      <c r="S524">
        <f t="shared" si="12"/>
        <v>3.2861327127383412E-3</v>
      </c>
      <c r="T524">
        <f t="shared" si="12"/>
        <v>140.13159688632845</v>
      </c>
      <c r="U524">
        <v>0</v>
      </c>
      <c r="V524">
        <v>0</v>
      </c>
      <c r="Y524" s="11"/>
      <c r="Z524" s="11"/>
      <c r="AA524" s="11"/>
      <c r="AB524" s="11"/>
      <c r="AC524" s="11"/>
      <c r="AD524" s="11"/>
      <c r="AE524" s="11"/>
      <c r="AH524" s="11"/>
      <c r="AI524" s="11"/>
      <c r="AL524" s="16">
        <v>51061</v>
      </c>
      <c r="AM524" t="s">
        <v>86</v>
      </c>
      <c r="AN524" s="16" t="s">
        <v>64</v>
      </c>
      <c r="AO524">
        <f t="shared" si="11"/>
        <v>14.668378457031277</v>
      </c>
      <c r="AP524">
        <f t="shared" si="13"/>
        <v>29.336755875346828</v>
      </c>
      <c r="AQ524">
        <f t="shared" si="13"/>
        <v>16.263196242457433</v>
      </c>
      <c r="AR524">
        <v>0</v>
      </c>
      <c r="AS524">
        <v>0</v>
      </c>
      <c r="AT524">
        <v>0</v>
      </c>
      <c r="AU524">
        <v>0</v>
      </c>
      <c r="AV524">
        <f t="shared" si="13"/>
        <v>13.726311701357417</v>
      </c>
      <c r="AW524">
        <f t="shared" si="13"/>
        <v>2.5436963428271566</v>
      </c>
      <c r="AX524">
        <f t="shared" si="13"/>
        <v>0.22341920054731673</v>
      </c>
      <c r="AY524">
        <f t="shared" si="13"/>
        <v>22.384574627530302</v>
      </c>
      <c r="AZ524">
        <f t="shared" si="13"/>
        <v>20.023222069502882</v>
      </c>
      <c r="BA524">
        <f t="shared" si="13"/>
        <v>25.767637274565981</v>
      </c>
      <c r="BB524">
        <f t="shared" si="13"/>
        <v>40.561230471128511</v>
      </c>
      <c r="BC524">
        <f t="shared" si="13"/>
        <v>16.795302300463149</v>
      </c>
      <c r="BD524">
        <f t="shared" si="13"/>
        <v>14.467753190184178</v>
      </c>
      <c r="BE524">
        <f t="shared" si="13"/>
        <v>33.590611292092099</v>
      </c>
      <c r="BF524">
        <v>0</v>
      </c>
      <c r="BG524">
        <v>0</v>
      </c>
    </row>
    <row r="525" spans="1:59" ht="14.1" customHeight="1">
      <c r="A525" s="16">
        <v>51065</v>
      </c>
      <c r="B525" t="s">
        <v>87</v>
      </c>
      <c r="C525" s="16" t="s">
        <v>64</v>
      </c>
      <c r="D525">
        <f t="shared" si="10"/>
        <v>133.15177849821112</v>
      </c>
      <c r="E525">
        <f t="shared" si="12"/>
        <v>143.54133286235344</v>
      </c>
      <c r="F525">
        <f t="shared" si="12"/>
        <v>0</v>
      </c>
      <c r="G525">
        <v>0</v>
      </c>
      <c r="H525">
        <v>0</v>
      </c>
      <c r="I525">
        <v>0</v>
      </c>
      <c r="J525">
        <v>0</v>
      </c>
      <c r="K525">
        <f t="shared" si="12"/>
        <v>0.17635072533173321</v>
      </c>
      <c r="L525">
        <f t="shared" si="12"/>
        <v>30.761484554060679</v>
      </c>
      <c r="M525">
        <f t="shared" si="12"/>
        <v>3.2006998215907023</v>
      </c>
      <c r="N525">
        <f t="shared" si="12"/>
        <v>97.750177513027211</v>
      </c>
      <c r="O525">
        <f t="shared" si="12"/>
        <v>83.142926955458449</v>
      </c>
      <c r="P525">
        <f t="shared" si="12"/>
        <v>77.11002587269121</v>
      </c>
      <c r="Q525">
        <f t="shared" si="12"/>
        <v>0</v>
      </c>
      <c r="R525">
        <f t="shared" si="12"/>
        <v>97.414566175193514</v>
      </c>
      <c r="S525">
        <f t="shared" si="12"/>
        <v>0</v>
      </c>
      <c r="T525">
        <f t="shared" si="12"/>
        <v>112.61668607482518</v>
      </c>
      <c r="U525">
        <v>0</v>
      </c>
      <c r="V525">
        <v>0</v>
      </c>
      <c r="Y525" s="11"/>
      <c r="Z525" s="11"/>
      <c r="AA525" s="11"/>
      <c r="AB525" s="11"/>
      <c r="AC525" s="11"/>
      <c r="AD525" s="11"/>
      <c r="AE525" s="11"/>
      <c r="AH525" s="11"/>
      <c r="AI525" s="11"/>
      <c r="AL525" s="16">
        <v>51065</v>
      </c>
      <c r="AM525" t="s">
        <v>87</v>
      </c>
      <c r="AN525" s="16" t="s">
        <v>64</v>
      </c>
      <c r="AO525">
        <f t="shared" si="11"/>
        <v>16.72815695820956</v>
      </c>
      <c r="AP525">
        <f t="shared" si="13"/>
        <v>33.456307817848973</v>
      </c>
      <c r="AQ525">
        <f t="shared" si="13"/>
        <v>12.138881269236819</v>
      </c>
      <c r="AR525">
        <v>0</v>
      </c>
      <c r="AS525">
        <v>0</v>
      </c>
      <c r="AT525">
        <v>0</v>
      </c>
      <c r="AU525">
        <v>0</v>
      </c>
      <c r="AV525">
        <f t="shared" si="13"/>
        <v>2.3178430872836733E-2</v>
      </c>
      <c r="AW525">
        <f t="shared" si="13"/>
        <v>3.3770912334385401</v>
      </c>
      <c r="AX525">
        <f t="shared" si="13"/>
        <v>0</v>
      </c>
      <c r="AY525">
        <f t="shared" si="13"/>
        <v>26.441397590833976</v>
      </c>
      <c r="AZ525">
        <f t="shared" si="13"/>
        <v>18.03776472919818</v>
      </c>
      <c r="BA525">
        <f t="shared" si="13"/>
        <v>24.974264434425155</v>
      </c>
      <c r="BB525">
        <f t="shared" si="13"/>
        <v>37.928237951996287</v>
      </c>
      <c r="BC525">
        <f t="shared" si="13"/>
        <v>14.435049591970216</v>
      </c>
      <c r="BD525">
        <f t="shared" si="13"/>
        <v>12.83287525752665</v>
      </c>
      <c r="BE525">
        <f t="shared" si="13"/>
        <v>28.870101120221943</v>
      </c>
      <c r="BF525">
        <v>0</v>
      </c>
      <c r="BG525">
        <v>0</v>
      </c>
    </row>
    <row r="526" spans="1:59" ht="14.1" customHeight="1">
      <c r="A526" s="16">
        <v>51069</v>
      </c>
      <c r="B526" t="s">
        <v>21</v>
      </c>
      <c r="C526" s="16" t="s">
        <v>64</v>
      </c>
      <c r="D526">
        <f t="shared" si="10"/>
        <v>112.49366823149263</v>
      </c>
      <c r="E526">
        <f t="shared" si="12"/>
        <v>120.90196332055334</v>
      </c>
      <c r="F526">
        <f t="shared" si="12"/>
        <v>0.14569969852969256</v>
      </c>
      <c r="G526">
        <v>0</v>
      </c>
      <c r="H526">
        <v>0</v>
      </c>
      <c r="I526">
        <v>0</v>
      </c>
      <c r="J526">
        <v>0</v>
      </c>
      <c r="K526">
        <f t="shared" si="12"/>
        <v>0.7436763580935597</v>
      </c>
      <c r="L526">
        <f t="shared" si="12"/>
        <v>24.419820656990687</v>
      </c>
      <c r="M526">
        <f t="shared" si="12"/>
        <v>2.9105711229630957</v>
      </c>
      <c r="N526">
        <f t="shared" si="12"/>
        <v>115.40758285102777</v>
      </c>
      <c r="O526">
        <f t="shared" si="12"/>
        <v>64.865616810735588</v>
      </c>
      <c r="P526">
        <f t="shared" si="12"/>
        <v>77.475625818886513</v>
      </c>
      <c r="Q526">
        <f t="shared" si="12"/>
        <v>4.2168084338454603</v>
      </c>
      <c r="R526">
        <f t="shared" si="12"/>
        <v>137.8626581866551</v>
      </c>
      <c r="S526">
        <f t="shared" si="12"/>
        <v>0.15117145714090485</v>
      </c>
      <c r="T526">
        <f t="shared" si="12"/>
        <v>158.47162430694709</v>
      </c>
      <c r="U526">
        <v>0</v>
      </c>
      <c r="V526">
        <v>0</v>
      </c>
      <c r="Y526" s="11"/>
      <c r="Z526" s="11"/>
      <c r="AA526" s="11"/>
      <c r="AB526" s="11"/>
      <c r="AC526" s="11"/>
      <c r="AD526" s="11"/>
      <c r="AE526" s="11"/>
      <c r="AH526" s="11"/>
      <c r="AI526" s="11"/>
      <c r="AL526" s="16">
        <v>51069</v>
      </c>
      <c r="AM526" t="s">
        <v>21</v>
      </c>
      <c r="AN526" s="16" t="s">
        <v>64</v>
      </c>
      <c r="AO526">
        <f t="shared" si="11"/>
        <v>10.471385619412183</v>
      </c>
      <c r="AP526">
        <f t="shared" si="13"/>
        <v>20.942790164024714</v>
      </c>
      <c r="AQ526">
        <f t="shared" si="13"/>
        <v>11.635046203265428</v>
      </c>
      <c r="AR526">
        <v>0</v>
      </c>
      <c r="AS526">
        <v>0</v>
      </c>
      <c r="AT526">
        <v>0</v>
      </c>
      <c r="AU526">
        <v>0</v>
      </c>
      <c r="AV526">
        <f t="shared" si="13"/>
        <v>5.3209491631855801E-2</v>
      </c>
      <c r="AW526">
        <f t="shared" si="13"/>
        <v>14.96046932892134</v>
      </c>
      <c r="AX526">
        <f t="shared" si="13"/>
        <v>6.2274856706093642</v>
      </c>
      <c r="AY526">
        <f t="shared" si="13"/>
        <v>14.73644669880583</v>
      </c>
      <c r="AZ526">
        <f t="shared" si="13"/>
        <v>13.521889561162716</v>
      </c>
      <c r="BA526">
        <f t="shared" si="13"/>
        <v>16.411535452180228</v>
      </c>
      <c r="BB526">
        <f t="shared" si="13"/>
        <v>31.647988366276714</v>
      </c>
      <c r="BC526">
        <f t="shared" si="13"/>
        <v>15.136167179827</v>
      </c>
      <c r="BD526">
        <f t="shared" si="13"/>
        <v>9.9058002224044639</v>
      </c>
      <c r="BE526">
        <f t="shared" si="13"/>
        <v>30.272313135073077</v>
      </c>
      <c r="BF526">
        <v>0</v>
      </c>
      <c r="BG526">
        <v>0</v>
      </c>
    </row>
    <row r="527" spans="1:59" ht="14.1" customHeight="1">
      <c r="A527" s="16">
        <v>51071</v>
      </c>
      <c r="B527" t="s">
        <v>88</v>
      </c>
      <c r="C527" s="16" t="s">
        <v>64</v>
      </c>
      <c r="D527">
        <f t="shared" si="10"/>
        <v>120.86558155203483</v>
      </c>
      <c r="E527">
        <f t="shared" si="12"/>
        <v>130.93764209386111</v>
      </c>
      <c r="F527">
        <f t="shared" si="12"/>
        <v>0.22940356677486926</v>
      </c>
      <c r="G527">
        <v>0</v>
      </c>
      <c r="H527">
        <v>0</v>
      </c>
      <c r="I527">
        <v>0</v>
      </c>
      <c r="J527">
        <v>0</v>
      </c>
      <c r="K527">
        <f t="shared" si="12"/>
        <v>0.20065291066672553</v>
      </c>
      <c r="L527">
        <f t="shared" si="12"/>
        <v>32.286732966643051</v>
      </c>
      <c r="M527">
        <f t="shared" si="12"/>
        <v>5.2190106854355269</v>
      </c>
      <c r="N527">
        <f t="shared" si="12"/>
        <v>88.67065656564148</v>
      </c>
      <c r="O527">
        <f t="shared" si="12"/>
        <v>86.093870508893957</v>
      </c>
      <c r="P527">
        <v>0</v>
      </c>
      <c r="Q527">
        <v>0</v>
      </c>
      <c r="R527">
        <f t="shared" si="12"/>
        <v>120.6220701703089</v>
      </c>
      <c r="S527">
        <v>0</v>
      </c>
      <c r="T527">
        <f t="shared" si="12"/>
        <v>140.72565421921061</v>
      </c>
      <c r="U527">
        <v>0</v>
      </c>
      <c r="V527">
        <v>0</v>
      </c>
      <c r="Y527" s="11"/>
      <c r="Z527" s="11"/>
      <c r="AA527" s="11"/>
      <c r="AB527" s="11"/>
      <c r="AC527" s="11"/>
      <c r="AD527" s="11"/>
      <c r="AE527" s="11"/>
      <c r="AH527" s="11"/>
      <c r="AI527" s="11"/>
      <c r="AL527" s="16">
        <v>51071</v>
      </c>
      <c r="AM527" t="s">
        <v>88</v>
      </c>
      <c r="AN527" s="16" t="s">
        <v>64</v>
      </c>
      <c r="AO527">
        <f t="shared" si="11"/>
        <v>18.821246281481667</v>
      </c>
      <c r="AP527">
        <f t="shared" si="13"/>
        <v>37.64247835472311</v>
      </c>
      <c r="AQ527">
        <f t="shared" si="13"/>
        <v>17.295750415420869</v>
      </c>
      <c r="AR527">
        <v>0</v>
      </c>
      <c r="AS527">
        <v>0</v>
      </c>
      <c r="AT527">
        <v>0</v>
      </c>
      <c r="AU527">
        <v>0</v>
      </c>
      <c r="AV527">
        <f t="shared" si="13"/>
        <v>3.6739941821075699E-2</v>
      </c>
      <c r="AW527">
        <f t="shared" si="13"/>
        <v>5.7466022908079015</v>
      </c>
      <c r="AX527">
        <f t="shared" si="13"/>
        <v>0.38922214489576323</v>
      </c>
      <c r="AY527">
        <f t="shared" si="13"/>
        <v>25.772143628228797</v>
      </c>
      <c r="AZ527">
        <f t="shared" si="13"/>
        <v>26.136062002928284</v>
      </c>
      <c r="BA527">
        <v>0</v>
      </c>
      <c r="BB527">
        <v>0</v>
      </c>
      <c r="BC527">
        <f t="shared" si="13"/>
        <v>22.15469355489455</v>
      </c>
      <c r="BD527">
        <v>0</v>
      </c>
      <c r="BE527">
        <f t="shared" si="13"/>
        <v>44.309373672278539</v>
      </c>
      <c r="BF527">
        <v>0</v>
      </c>
      <c r="BG527">
        <v>0</v>
      </c>
    </row>
    <row r="528" spans="1:59" ht="14.1" customHeight="1">
      <c r="A528" s="16">
        <v>51073</v>
      </c>
      <c r="B528" t="s">
        <v>89</v>
      </c>
      <c r="C528" s="16" t="s">
        <v>64</v>
      </c>
      <c r="D528">
        <f t="shared" si="10"/>
        <v>143.19579891644983</v>
      </c>
      <c r="E528">
        <f t="shared" si="12"/>
        <v>152.03342558984724</v>
      </c>
      <c r="F528">
        <f t="shared" si="12"/>
        <v>0.1515957378513304</v>
      </c>
      <c r="G528">
        <v>0</v>
      </c>
      <c r="H528">
        <v>0</v>
      </c>
      <c r="I528">
        <v>0</v>
      </c>
      <c r="J528">
        <v>0</v>
      </c>
      <c r="K528">
        <v>0</v>
      </c>
      <c r="L528">
        <f t="shared" si="12"/>
        <v>32.409980172942419</v>
      </c>
      <c r="M528">
        <f t="shared" si="12"/>
        <v>5.0099763472250602</v>
      </c>
      <c r="N528">
        <f t="shared" si="12"/>
        <v>100.58324564689518</v>
      </c>
      <c r="O528">
        <f t="shared" si="12"/>
        <v>79.830190290118082</v>
      </c>
      <c r="P528">
        <f t="shared" si="12"/>
        <v>120.59828283966809</v>
      </c>
      <c r="Q528">
        <f t="shared" si="12"/>
        <v>7.0962874252547135</v>
      </c>
      <c r="R528" t="e">
        <f t="shared" si="12"/>
        <v>#DIV/0!</v>
      </c>
      <c r="S528">
        <f t="shared" si="12"/>
        <v>0.20479337880149528</v>
      </c>
      <c r="T528">
        <v>0</v>
      </c>
      <c r="U528">
        <v>0</v>
      </c>
      <c r="V528">
        <v>0</v>
      </c>
      <c r="Y528" s="11"/>
      <c r="Z528" s="11"/>
      <c r="AA528" s="11"/>
      <c r="AB528" s="11"/>
      <c r="AC528" s="11"/>
      <c r="AD528" s="11"/>
      <c r="AE528" s="11"/>
      <c r="AH528" s="11"/>
      <c r="AI528" s="11"/>
      <c r="AL528" s="16">
        <v>51073</v>
      </c>
      <c r="AM528" t="s">
        <v>89</v>
      </c>
      <c r="AN528" s="16" t="s">
        <v>64</v>
      </c>
      <c r="AO528">
        <f t="shared" si="11"/>
        <v>11.019240015574171</v>
      </c>
      <c r="AP528">
        <f t="shared" si="13"/>
        <v>22.038489314679609</v>
      </c>
      <c r="AQ528">
        <f t="shared" si="13"/>
        <v>7.9363994792314916</v>
      </c>
      <c r="AR528">
        <v>0</v>
      </c>
      <c r="AS528">
        <v>0</v>
      </c>
      <c r="AT528">
        <v>0</v>
      </c>
      <c r="AU528">
        <v>0</v>
      </c>
      <c r="AV528">
        <v>0</v>
      </c>
      <c r="AW528">
        <f t="shared" si="13"/>
        <v>1.4210697876635002E-2</v>
      </c>
      <c r="AX528">
        <f t="shared" si="13"/>
        <v>0</v>
      </c>
      <c r="AY528">
        <f t="shared" si="13"/>
        <v>15.388058622305209</v>
      </c>
      <c r="AZ528">
        <f t="shared" si="13"/>
        <v>13.994482402880669</v>
      </c>
      <c r="BA528">
        <f t="shared" si="13"/>
        <v>27.099831420050588</v>
      </c>
      <c r="BB528">
        <f t="shared" si="13"/>
        <v>31.928379878903591</v>
      </c>
      <c r="BC528">
        <v>0</v>
      </c>
      <c r="BD528">
        <f t="shared" si="13"/>
        <v>8.8451743723381497</v>
      </c>
      <c r="BE528">
        <v>0</v>
      </c>
      <c r="BF528">
        <v>0</v>
      </c>
      <c r="BG528">
        <v>0</v>
      </c>
    </row>
    <row r="529" spans="1:59" ht="14.1" customHeight="1">
      <c r="A529" s="16">
        <v>51075</v>
      </c>
      <c r="B529" t="s">
        <v>90</v>
      </c>
      <c r="C529" s="16" t="s">
        <v>64</v>
      </c>
      <c r="D529">
        <f t="shared" si="10"/>
        <v>127.71123520548483</v>
      </c>
      <c r="E529">
        <f t="shared" si="12"/>
        <v>137.62474857987431</v>
      </c>
      <c r="F529">
        <f t="shared" si="12"/>
        <v>6.6927923617283919E-2</v>
      </c>
      <c r="G529">
        <v>0</v>
      </c>
      <c r="H529">
        <v>0</v>
      </c>
      <c r="I529">
        <v>0</v>
      </c>
      <c r="J529">
        <v>0</v>
      </c>
      <c r="K529">
        <f t="shared" si="12"/>
        <v>0.16262037432968954</v>
      </c>
      <c r="L529">
        <f t="shared" si="12"/>
        <v>30.076104854884878</v>
      </c>
      <c r="M529">
        <f t="shared" si="12"/>
        <v>1.987257153171174</v>
      </c>
      <c r="N529">
        <f t="shared" si="12"/>
        <v>108.10269482898303</v>
      </c>
      <c r="O529">
        <f t="shared" si="12"/>
        <v>74.321570044996079</v>
      </c>
      <c r="P529">
        <f t="shared" si="12"/>
        <v>100.63916428371557</v>
      </c>
      <c r="Q529">
        <f t="shared" si="12"/>
        <v>2.9851389408197275</v>
      </c>
      <c r="R529">
        <f t="shared" si="12"/>
        <v>128.79667740058417</v>
      </c>
      <c r="S529">
        <f t="shared" si="12"/>
        <v>9.1788831172817636E-2</v>
      </c>
      <c r="T529">
        <f t="shared" si="12"/>
        <v>148.79230511908975</v>
      </c>
      <c r="U529">
        <v>0</v>
      </c>
      <c r="V529">
        <v>0</v>
      </c>
      <c r="Y529" s="11"/>
      <c r="Z529" s="11"/>
      <c r="AA529" s="11"/>
      <c r="AB529" s="11"/>
      <c r="AC529" s="11"/>
      <c r="AD529" s="11"/>
      <c r="AE529" s="11"/>
      <c r="AH529" s="11"/>
      <c r="AI529" s="11"/>
      <c r="AL529" s="16">
        <v>51075</v>
      </c>
      <c r="AM529" t="s">
        <v>90</v>
      </c>
      <c r="AN529" s="16" t="s">
        <v>64</v>
      </c>
      <c r="AO529">
        <f t="shared" si="11"/>
        <v>11.642734649845332</v>
      </c>
      <c r="AP529">
        <f t="shared" si="13"/>
        <v>23.285489411643876</v>
      </c>
      <c r="AQ529">
        <f t="shared" si="13"/>
        <v>8.6937700593177976</v>
      </c>
      <c r="AR529">
        <v>0</v>
      </c>
      <c r="AS529">
        <v>0</v>
      </c>
      <c r="AT529">
        <v>0</v>
      </c>
      <c r="AU529">
        <v>0</v>
      </c>
      <c r="AV529">
        <f t="shared" si="13"/>
        <v>1.3887362647288775E-2</v>
      </c>
      <c r="AW529">
        <f t="shared" si="13"/>
        <v>10.502825320190508</v>
      </c>
      <c r="AX529">
        <f t="shared" si="13"/>
        <v>4.231134834358186</v>
      </c>
      <c r="AY529">
        <f t="shared" si="13"/>
        <v>20.026300884846059</v>
      </c>
      <c r="AZ529">
        <f t="shared" si="13"/>
        <v>15.04401941374757</v>
      </c>
      <c r="BA529">
        <f t="shared" si="13"/>
        <v>23.374787120343324</v>
      </c>
      <c r="BB529">
        <f t="shared" si="13"/>
        <v>37.284673131346636</v>
      </c>
      <c r="BC529">
        <f t="shared" si="13"/>
        <v>13.84917254248419</v>
      </c>
      <c r="BD529">
        <f t="shared" si="13"/>
        <v>9.4154875204682345</v>
      </c>
      <c r="BE529">
        <f t="shared" si="13"/>
        <v>27.698369244353749</v>
      </c>
      <c r="BF529">
        <v>0</v>
      </c>
      <c r="BG529">
        <v>0</v>
      </c>
    </row>
    <row r="530" spans="1:59" ht="14.1" customHeight="1">
      <c r="A530" s="16">
        <v>51079</v>
      </c>
      <c r="B530" t="s">
        <v>91</v>
      </c>
      <c r="C530" s="16" t="s">
        <v>64</v>
      </c>
      <c r="D530">
        <f t="shared" si="10"/>
        <v>105.92850823307707</v>
      </c>
      <c r="E530">
        <f t="shared" si="12"/>
        <v>113.42846273563437</v>
      </c>
      <c r="F530">
        <f t="shared" si="12"/>
        <v>0.58363706619817957</v>
      </c>
      <c r="G530">
        <v>0</v>
      </c>
      <c r="H530">
        <v>0</v>
      </c>
      <c r="I530">
        <v>0</v>
      </c>
      <c r="J530">
        <v>0</v>
      </c>
      <c r="K530">
        <f t="shared" ref="E530:T544" si="14">K331/K132</f>
        <v>3.1008195489291164</v>
      </c>
      <c r="L530">
        <f t="shared" si="14"/>
        <v>33.148806423992255</v>
      </c>
      <c r="M530">
        <f t="shared" si="14"/>
        <v>6.5397087589797653</v>
      </c>
      <c r="N530">
        <f t="shared" si="14"/>
        <v>107.97778903363847</v>
      </c>
      <c r="O530">
        <f t="shared" si="14"/>
        <v>80.224523460522462</v>
      </c>
      <c r="P530">
        <f t="shared" si="14"/>
        <v>47.820228534890248</v>
      </c>
      <c r="Q530">
        <v>0</v>
      </c>
      <c r="R530">
        <f t="shared" si="14"/>
        <v>136.29221141786843</v>
      </c>
      <c r="S530">
        <v>0</v>
      </c>
      <c r="T530">
        <f t="shared" si="14"/>
        <v>155.59174740663309</v>
      </c>
      <c r="U530">
        <v>0</v>
      </c>
      <c r="V530">
        <v>0</v>
      </c>
      <c r="Y530" s="11"/>
      <c r="Z530" s="11"/>
      <c r="AA530" s="11"/>
      <c r="AB530" s="11"/>
      <c r="AC530" s="11"/>
      <c r="AD530" s="11"/>
      <c r="AE530" s="11"/>
      <c r="AH530" s="11"/>
      <c r="AI530" s="11"/>
      <c r="AL530" s="16">
        <v>51079</v>
      </c>
      <c r="AM530" t="s">
        <v>91</v>
      </c>
      <c r="AN530" s="16" t="s">
        <v>64</v>
      </c>
      <c r="AO530">
        <f t="shared" si="11"/>
        <v>15.817337627652769</v>
      </c>
      <c r="AP530">
        <f t="shared" si="13"/>
        <v>31.63467162351262</v>
      </c>
      <c r="AQ530">
        <f t="shared" si="13"/>
        <v>15.776631913701021</v>
      </c>
      <c r="AR530">
        <v>0</v>
      </c>
      <c r="AS530">
        <v>0</v>
      </c>
      <c r="AT530">
        <v>0</v>
      </c>
      <c r="AU530">
        <v>0</v>
      </c>
      <c r="AV530">
        <f t="shared" ref="AP530:BE544" si="15">AV331/AV132</f>
        <v>0.6380602730016095</v>
      </c>
      <c r="AW530">
        <f t="shared" si="15"/>
        <v>16.088411704883352</v>
      </c>
      <c r="AX530">
        <f t="shared" si="15"/>
        <v>6.5428840751829682</v>
      </c>
      <c r="AY530">
        <f t="shared" si="15"/>
        <v>24.055710148972835</v>
      </c>
      <c r="AZ530">
        <f t="shared" si="15"/>
        <v>26.565261338469135</v>
      </c>
      <c r="BA530">
        <f t="shared" si="15"/>
        <v>15.377613173338093</v>
      </c>
      <c r="BB530">
        <v>0</v>
      </c>
      <c r="BC530">
        <f t="shared" si="15"/>
        <v>24.004065990607693</v>
      </c>
      <c r="BD530">
        <v>0</v>
      </c>
      <c r="BE530">
        <f t="shared" si="15"/>
        <v>48.008154492181156</v>
      </c>
      <c r="BF530">
        <v>0</v>
      </c>
      <c r="BG530">
        <v>0</v>
      </c>
    </row>
    <row r="531" spans="1:59" ht="14.1" customHeight="1">
      <c r="A531" s="16">
        <v>51085</v>
      </c>
      <c r="B531" t="s">
        <v>92</v>
      </c>
      <c r="C531" s="16" t="s">
        <v>64</v>
      </c>
      <c r="D531">
        <f t="shared" si="10"/>
        <v>165.9619190584171</v>
      </c>
      <c r="E531">
        <f t="shared" si="14"/>
        <v>175.9258336936052</v>
      </c>
      <c r="F531">
        <f t="shared" si="14"/>
        <v>2.8320167917261534</v>
      </c>
      <c r="G531">
        <v>0</v>
      </c>
      <c r="H531">
        <v>0</v>
      </c>
      <c r="I531">
        <v>0</v>
      </c>
      <c r="J531">
        <v>0</v>
      </c>
      <c r="K531">
        <f t="shared" si="14"/>
        <v>1.5505131442850171</v>
      </c>
      <c r="L531">
        <f t="shared" si="14"/>
        <v>38.39718508213933</v>
      </c>
      <c r="M531">
        <f t="shared" si="14"/>
        <v>12.640168818731102</v>
      </c>
      <c r="N531">
        <f t="shared" si="14"/>
        <v>113.35289440560199</v>
      </c>
      <c r="O531">
        <f t="shared" si="14"/>
        <v>84.938839148986972</v>
      </c>
      <c r="P531">
        <f t="shared" si="14"/>
        <v>115.49757783420962</v>
      </c>
      <c r="Q531">
        <f t="shared" si="14"/>
        <v>103.09001467473567</v>
      </c>
      <c r="R531">
        <f t="shared" si="14"/>
        <v>153.58430079887856</v>
      </c>
      <c r="S531">
        <f t="shared" si="14"/>
        <v>2.9246810275145241</v>
      </c>
      <c r="T531">
        <f t="shared" si="14"/>
        <v>172.02594932416193</v>
      </c>
      <c r="U531">
        <v>0</v>
      </c>
      <c r="V531">
        <v>0</v>
      </c>
      <c r="Y531" s="11"/>
      <c r="Z531" s="11"/>
      <c r="AA531" s="11"/>
      <c r="AB531" s="11"/>
      <c r="AC531" s="11"/>
      <c r="AD531" s="11"/>
      <c r="AE531" s="11"/>
      <c r="AH531" s="11"/>
      <c r="AI531" s="11"/>
      <c r="AL531" s="16">
        <v>51085</v>
      </c>
      <c r="AM531" t="s">
        <v>92</v>
      </c>
      <c r="AN531" s="16" t="s">
        <v>64</v>
      </c>
      <c r="AO531">
        <f t="shared" si="11"/>
        <v>14.557982958347853</v>
      </c>
      <c r="AP531">
        <f t="shared" si="15"/>
        <v>29.11595753093302</v>
      </c>
      <c r="AQ531">
        <f t="shared" si="15"/>
        <v>12.270927422904292</v>
      </c>
      <c r="AR531">
        <v>0</v>
      </c>
      <c r="AS531">
        <v>0</v>
      </c>
      <c r="AT531">
        <v>0</v>
      </c>
      <c r="AU531">
        <v>0</v>
      </c>
      <c r="AV531">
        <f t="shared" si="15"/>
        <v>0.1634021738131661</v>
      </c>
      <c r="AW531">
        <f t="shared" si="15"/>
        <v>6.9366159504090845</v>
      </c>
      <c r="AX531">
        <f t="shared" si="15"/>
        <v>2.6924485042266846</v>
      </c>
      <c r="AY531">
        <f t="shared" si="15"/>
        <v>17.362970824242929</v>
      </c>
      <c r="AZ531">
        <f t="shared" si="15"/>
        <v>14.801721604131457</v>
      </c>
      <c r="BA531">
        <f t="shared" si="15"/>
        <v>27.389043253500546</v>
      </c>
      <c r="BB531">
        <f t="shared" si="15"/>
        <v>37.809703748075769</v>
      </c>
      <c r="BC531">
        <f t="shared" si="15"/>
        <v>15.890326096485348</v>
      </c>
      <c r="BD531">
        <f t="shared" si="15"/>
        <v>9.7817236484039114</v>
      </c>
      <c r="BE531">
        <f t="shared" si="15"/>
        <v>31.780667295715581</v>
      </c>
      <c r="BF531">
        <v>0</v>
      </c>
      <c r="BG531">
        <v>0</v>
      </c>
    </row>
    <row r="532" spans="1:59" ht="14.1" customHeight="1">
      <c r="A532" s="16">
        <v>51087</v>
      </c>
      <c r="B532" t="s">
        <v>93</v>
      </c>
      <c r="C532" s="16" t="s">
        <v>64</v>
      </c>
      <c r="D532">
        <f t="shared" si="10"/>
        <v>109.19570457466764</v>
      </c>
      <c r="E532">
        <f t="shared" si="14"/>
        <v>114.70860491212601</v>
      </c>
      <c r="F532">
        <v>0</v>
      </c>
      <c r="G532">
        <v>0</v>
      </c>
      <c r="H532">
        <v>0</v>
      </c>
      <c r="I532">
        <v>0</v>
      </c>
      <c r="J532">
        <v>0</v>
      </c>
      <c r="K532">
        <f t="shared" si="14"/>
        <v>0.68927150899262268</v>
      </c>
      <c r="L532">
        <f t="shared" si="14"/>
        <v>30.140349100860334</v>
      </c>
      <c r="M532">
        <f t="shared" si="14"/>
        <v>3.28963954509386</v>
      </c>
      <c r="N532">
        <f t="shared" si="14"/>
        <v>99.313659815828458</v>
      </c>
      <c r="O532">
        <f t="shared" si="14"/>
        <v>73.534699104245405</v>
      </c>
      <c r="P532">
        <f t="shared" si="14"/>
        <v>106.43031140370211</v>
      </c>
      <c r="Q532">
        <f t="shared" si="14"/>
        <v>4.4977911350549826</v>
      </c>
      <c r="R532">
        <v>0</v>
      </c>
      <c r="S532">
        <f t="shared" si="14"/>
        <v>0.10232219255253558</v>
      </c>
      <c r="T532">
        <v>0</v>
      </c>
      <c r="U532">
        <v>0</v>
      </c>
      <c r="V532">
        <v>0</v>
      </c>
      <c r="Y532" s="11"/>
      <c r="Z532" s="11"/>
      <c r="AA532" s="11"/>
      <c r="AB532" s="11"/>
      <c r="AC532" s="11"/>
      <c r="AD532" s="11"/>
      <c r="AE532" s="11"/>
      <c r="AH532" s="11"/>
      <c r="AI532" s="11"/>
      <c r="AL532" s="16">
        <v>51087</v>
      </c>
      <c r="AM532" t="s">
        <v>93</v>
      </c>
      <c r="AN532" s="16" t="s">
        <v>64</v>
      </c>
      <c r="AO532">
        <f t="shared" si="11"/>
        <v>9.8766258083794209</v>
      </c>
      <c r="AP532">
        <f t="shared" si="15"/>
        <v>19.753248265855838</v>
      </c>
      <c r="AQ532">
        <v>0</v>
      </c>
      <c r="AR532">
        <v>0</v>
      </c>
      <c r="AS532">
        <v>0</v>
      </c>
      <c r="AT532">
        <v>0</v>
      </c>
      <c r="AU532">
        <v>0</v>
      </c>
      <c r="AV532">
        <f t="shared" si="15"/>
        <v>4.6473139106567293E-2</v>
      </c>
      <c r="AW532">
        <f t="shared" si="15"/>
        <v>16.972047281171363</v>
      </c>
      <c r="AX532">
        <f t="shared" si="15"/>
        <v>7.0385437681067007</v>
      </c>
      <c r="AY532">
        <f t="shared" si="15"/>
        <v>13.630340877411351</v>
      </c>
      <c r="AZ532">
        <f t="shared" si="15"/>
        <v>9.3230411229970098</v>
      </c>
      <c r="BA532">
        <f t="shared" si="15"/>
        <v>19.16644239190396</v>
      </c>
      <c r="BB532">
        <f t="shared" si="15"/>
        <v>35.676818716301888</v>
      </c>
      <c r="BC532">
        <v>0</v>
      </c>
      <c r="BD532">
        <f t="shared" si="15"/>
        <v>6.2678649219228237</v>
      </c>
      <c r="BE532">
        <v>0</v>
      </c>
      <c r="BF532">
        <v>0</v>
      </c>
      <c r="BG532">
        <v>0</v>
      </c>
    </row>
    <row r="533" spans="1:59" ht="14.1" customHeight="1">
      <c r="A533" s="16">
        <v>51091</v>
      </c>
      <c r="B533" t="s">
        <v>94</v>
      </c>
      <c r="C533" s="16" t="s">
        <v>64</v>
      </c>
      <c r="D533">
        <f t="shared" si="10"/>
        <v>109.38372954229877</v>
      </c>
      <c r="E533">
        <f t="shared" si="14"/>
        <v>114.11576887861598</v>
      </c>
      <c r="F533">
        <f t="shared" si="14"/>
        <v>0</v>
      </c>
      <c r="G533">
        <v>0</v>
      </c>
      <c r="H533">
        <v>0</v>
      </c>
      <c r="I533">
        <v>0</v>
      </c>
      <c r="J533">
        <v>0</v>
      </c>
      <c r="K533">
        <f t="shared" si="14"/>
        <v>0.16500204158739329</v>
      </c>
      <c r="L533">
        <f t="shared" si="14"/>
        <v>31.545450549565491</v>
      </c>
      <c r="M533">
        <f t="shared" si="14"/>
        <v>4.4968430560478074</v>
      </c>
      <c r="N533">
        <f t="shared" si="14"/>
        <v>113.07646095758764</v>
      </c>
      <c r="O533">
        <f t="shared" si="14"/>
        <v>49.834335036539784</v>
      </c>
      <c r="P533">
        <v>0</v>
      </c>
      <c r="Q533">
        <v>0</v>
      </c>
      <c r="R533">
        <f t="shared" si="14"/>
        <v>110.15575410659156</v>
      </c>
      <c r="S533">
        <v>0</v>
      </c>
      <c r="T533">
        <f t="shared" si="14"/>
        <v>119.68669447667243</v>
      </c>
      <c r="U533">
        <v>0</v>
      </c>
      <c r="V533">
        <v>0</v>
      </c>
      <c r="Y533" s="11"/>
      <c r="Z533" s="11"/>
      <c r="AA533" s="11"/>
      <c r="AB533" s="11"/>
      <c r="AC533" s="11"/>
      <c r="AD533" s="11"/>
      <c r="AE533" s="11"/>
      <c r="AH533" s="11"/>
      <c r="AI533" s="11"/>
      <c r="AL533" s="16">
        <v>51091</v>
      </c>
      <c r="AM533" t="s">
        <v>94</v>
      </c>
      <c r="AN533" s="16" t="s">
        <v>64</v>
      </c>
      <c r="AO533">
        <f t="shared" si="11"/>
        <v>19.092886961761657</v>
      </c>
      <c r="AP533">
        <f t="shared" si="15"/>
        <v>38.185764016255106</v>
      </c>
      <c r="AQ533">
        <f t="shared" si="15"/>
        <v>14.502659198873829</v>
      </c>
      <c r="AR533">
        <v>0</v>
      </c>
      <c r="AS533">
        <v>0</v>
      </c>
      <c r="AT533">
        <v>0</v>
      </c>
      <c r="AU533">
        <v>0</v>
      </c>
      <c r="AV533">
        <f t="shared" si="15"/>
        <v>4.329145822386448E-2</v>
      </c>
      <c r="AW533">
        <f t="shared" si="15"/>
        <v>6.4349129582364153</v>
      </c>
      <c r="AX533">
        <f t="shared" si="15"/>
        <v>0.73381799766142397</v>
      </c>
      <c r="AY533">
        <f t="shared" si="15"/>
        <v>35.062924550367605</v>
      </c>
      <c r="AZ533">
        <f t="shared" si="15"/>
        <v>29.262570646821551</v>
      </c>
      <c r="BA533">
        <v>0</v>
      </c>
      <c r="BB533">
        <v>0</v>
      </c>
      <c r="BC533">
        <f t="shared" si="15"/>
        <v>22.678760224541968</v>
      </c>
      <c r="BD533">
        <v>0</v>
      </c>
      <c r="BE533">
        <f t="shared" si="15"/>
        <v>45.357499648266327</v>
      </c>
      <c r="BF533">
        <v>0</v>
      </c>
      <c r="BG533">
        <v>0</v>
      </c>
    </row>
    <row r="534" spans="1:59" ht="14.1" customHeight="1">
      <c r="A534" s="16">
        <v>51093</v>
      </c>
      <c r="B534" t="s">
        <v>95</v>
      </c>
      <c r="C534" s="16" t="s">
        <v>64</v>
      </c>
      <c r="D534">
        <f t="shared" si="10"/>
        <v>113.82971830803892</v>
      </c>
      <c r="E534">
        <f t="shared" si="14"/>
        <v>122.75487956782315</v>
      </c>
      <c r="F534">
        <f t="shared" si="14"/>
        <v>1.0055598995510131</v>
      </c>
      <c r="G534">
        <v>0</v>
      </c>
      <c r="H534">
        <v>0</v>
      </c>
      <c r="I534">
        <v>0</v>
      </c>
      <c r="J534">
        <v>0</v>
      </c>
      <c r="K534">
        <f t="shared" si="14"/>
        <v>63.35846711680292</v>
      </c>
      <c r="L534">
        <f t="shared" si="14"/>
        <v>35.596759520035384</v>
      </c>
      <c r="M534">
        <f t="shared" si="14"/>
        <v>7.7539796504242497</v>
      </c>
      <c r="N534">
        <f t="shared" si="14"/>
        <v>89.52611571437221</v>
      </c>
      <c r="O534">
        <f t="shared" si="14"/>
        <v>88.134227311926708</v>
      </c>
      <c r="P534">
        <f t="shared" si="14"/>
        <v>104.77641492033196</v>
      </c>
      <c r="Q534">
        <f t="shared" si="14"/>
        <v>34.468698754131516</v>
      </c>
      <c r="R534">
        <f t="shared" si="14"/>
        <v>131.3770058039776</v>
      </c>
      <c r="S534">
        <f t="shared" si="14"/>
        <v>1.1446017355915281</v>
      </c>
      <c r="T534">
        <f t="shared" si="14"/>
        <v>151.979054527877</v>
      </c>
      <c r="U534">
        <v>0</v>
      </c>
      <c r="V534">
        <v>0</v>
      </c>
      <c r="Y534" s="11"/>
      <c r="Z534" s="11"/>
      <c r="AA534" s="11"/>
      <c r="AB534" s="11"/>
      <c r="AC534" s="11"/>
      <c r="AD534" s="11"/>
      <c r="AE534" s="11"/>
      <c r="AH534" s="11"/>
      <c r="AI534" s="11"/>
      <c r="AL534" s="16">
        <v>51093</v>
      </c>
      <c r="AM534" t="s">
        <v>95</v>
      </c>
      <c r="AN534" s="16" t="s">
        <v>64</v>
      </c>
      <c r="AO534">
        <f t="shared" si="11"/>
        <v>8.9212942959982264</v>
      </c>
      <c r="AP534">
        <f t="shared" si="15"/>
        <v>17.892860425700427</v>
      </c>
      <c r="AQ534">
        <f t="shared" si="15"/>
        <v>8.5670119589079121</v>
      </c>
      <c r="AR534">
        <v>0</v>
      </c>
      <c r="AS534">
        <v>0</v>
      </c>
      <c r="AT534">
        <v>0</v>
      </c>
      <c r="AU534">
        <v>0</v>
      </c>
      <c r="AV534">
        <f t="shared" si="15"/>
        <v>17.712705486361052</v>
      </c>
      <c r="AW534">
        <f t="shared" si="15"/>
        <v>0.45809265220323531</v>
      </c>
      <c r="AX534">
        <f t="shared" si="15"/>
        <v>0</v>
      </c>
      <c r="AY534">
        <f t="shared" si="15"/>
        <v>12.039034135962327</v>
      </c>
      <c r="AZ534">
        <f t="shared" si="15"/>
        <v>16.213351663511823</v>
      </c>
      <c r="BA534">
        <f t="shared" si="15"/>
        <v>25.488893702352193</v>
      </c>
      <c r="BB534">
        <f t="shared" si="15"/>
        <v>26.443479760767055</v>
      </c>
      <c r="BC534">
        <f t="shared" si="15"/>
        <v>12.017278413385274</v>
      </c>
      <c r="BD534">
        <f t="shared" si="15"/>
        <v>8.0450709474126025</v>
      </c>
      <c r="BE534">
        <f t="shared" si="15"/>
        <v>24.034561619542927</v>
      </c>
      <c r="BF534">
        <v>0</v>
      </c>
      <c r="BG534">
        <v>0</v>
      </c>
    </row>
    <row r="535" spans="1:59" ht="14.1" customHeight="1">
      <c r="A535" s="16">
        <v>51095</v>
      </c>
      <c r="B535" t="s">
        <v>96</v>
      </c>
      <c r="C535" s="16" t="s">
        <v>64</v>
      </c>
      <c r="D535">
        <f t="shared" si="10"/>
        <v>145.68188857962159</v>
      </c>
      <c r="E535">
        <f t="shared" si="14"/>
        <v>145.68184549362206</v>
      </c>
      <c r="F535">
        <v>0</v>
      </c>
      <c r="G535">
        <v>0</v>
      </c>
      <c r="H535">
        <v>0</v>
      </c>
      <c r="I535">
        <v>0</v>
      </c>
      <c r="J535">
        <v>0</v>
      </c>
      <c r="K535">
        <f t="shared" si="14"/>
        <v>11.200542129214872</v>
      </c>
      <c r="L535">
        <f t="shared" si="14"/>
        <v>55.748609304668605</v>
      </c>
      <c r="M535">
        <f t="shared" si="14"/>
        <v>14.416939082490474</v>
      </c>
      <c r="N535">
        <f t="shared" si="14"/>
        <v>88.209011595284039</v>
      </c>
      <c r="O535">
        <f t="shared" si="14"/>
        <v>76.42459975683856</v>
      </c>
      <c r="P535">
        <f t="shared" si="14"/>
        <v>90.064001145521488</v>
      </c>
      <c r="Q535">
        <v>0</v>
      </c>
      <c r="R535">
        <v>0</v>
      </c>
      <c r="S535">
        <f t="shared" si="14"/>
        <v>3.2968346395048367</v>
      </c>
      <c r="T535">
        <v>0</v>
      </c>
      <c r="U535">
        <v>0</v>
      </c>
      <c r="V535">
        <v>0</v>
      </c>
      <c r="Y535" s="11"/>
      <c r="Z535" s="11"/>
      <c r="AA535" s="11"/>
      <c r="AB535" s="11"/>
      <c r="AC535" s="11"/>
      <c r="AD535" s="11"/>
      <c r="AE535" s="11"/>
      <c r="AH535" s="11"/>
      <c r="AI535" s="11"/>
      <c r="AL535" s="16">
        <v>51095</v>
      </c>
      <c r="AM535" t="s">
        <v>96</v>
      </c>
      <c r="AN535" s="16" t="s">
        <v>64</v>
      </c>
      <c r="AO535">
        <f t="shared" si="11"/>
        <v>21.051669356662721</v>
      </c>
      <c r="AP535">
        <f t="shared" si="15"/>
        <v>42.103351672172387</v>
      </c>
      <c r="AQ535">
        <v>0</v>
      </c>
      <c r="AR535">
        <v>0</v>
      </c>
      <c r="AS535">
        <v>0</v>
      </c>
      <c r="AT535">
        <v>0</v>
      </c>
      <c r="AU535">
        <v>0</v>
      </c>
      <c r="AV535">
        <f t="shared" si="15"/>
        <v>1.2678703998494616</v>
      </c>
      <c r="AW535">
        <f t="shared" si="15"/>
        <v>8.6457294268760094</v>
      </c>
      <c r="AX535">
        <f t="shared" si="15"/>
        <v>0</v>
      </c>
      <c r="AY535">
        <f t="shared" si="15"/>
        <v>22.806763461886874</v>
      </c>
      <c r="AZ535">
        <f t="shared" si="15"/>
        <v>24.144335604726656</v>
      </c>
      <c r="BA535">
        <f t="shared" si="15"/>
        <v>30.52067945657199</v>
      </c>
      <c r="BB535">
        <v>0</v>
      </c>
      <c r="BC535">
        <v>0</v>
      </c>
      <c r="BD535">
        <f t="shared" si="15"/>
        <v>15.179933264906881</v>
      </c>
      <c r="BE535">
        <v>0</v>
      </c>
      <c r="BF535">
        <v>0</v>
      </c>
      <c r="BG535">
        <v>0</v>
      </c>
    </row>
    <row r="536" spans="1:59" ht="14.1" customHeight="1">
      <c r="A536" s="16">
        <v>51097</v>
      </c>
      <c r="B536" t="s">
        <v>97</v>
      </c>
      <c r="C536" s="16" t="s">
        <v>64</v>
      </c>
      <c r="D536">
        <f t="shared" si="10"/>
        <v>149.02102489801689</v>
      </c>
      <c r="E536">
        <f t="shared" si="14"/>
        <v>154.45457480993821</v>
      </c>
      <c r="F536">
        <f t="shared" si="14"/>
        <v>0.85849037535236605</v>
      </c>
      <c r="G536">
        <v>0</v>
      </c>
      <c r="H536">
        <v>0</v>
      </c>
      <c r="I536">
        <v>0</v>
      </c>
      <c r="J536">
        <v>0</v>
      </c>
      <c r="K536">
        <f t="shared" si="14"/>
        <v>1.8021059091102278</v>
      </c>
      <c r="L536">
        <f t="shared" si="14"/>
        <v>36.643143319610509</v>
      </c>
      <c r="M536">
        <f t="shared" si="14"/>
        <v>13.708561379808495</v>
      </c>
      <c r="N536">
        <f t="shared" si="14"/>
        <v>85.250555594648162</v>
      </c>
      <c r="O536">
        <f t="shared" si="14"/>
        <v>81.413548208745382</v>
      </c>
      <c r="P536">
        <v>0</v>
      </c>
      <c r="Q536">
        <f t="shared" si="14"/>
        <v>53.516950481237984</v>
      </c>
      <c r="R536">
        <f t="shared" si="14"/>
        <v>120.78914851513602</v>
      </c>
      <c r="S536">
        <f t="shared" si="14"/>
        <v>1.5609006287406948</v>
      </c>
      <c r="T536">
        <f t="shared" si="14"/>
        <v>129.59756921455775</v>
      </c>
      <c r="U536">
        <v>0</v>
      </c>
      <c r="V536">
        <v>0</v>
      </c>
      <c r="Y536" s="11"/>
      <c r="Z536" s="11"/>
      <c r="AA536" s="11"/>
      <c r="AB536" s="11"/>
      <c r="AC536" s="11"/>
      <c r="AD536" s="11"/>
      <c r="AE536" s="11"/>
      <c r="AH536" s="11"/>
      <c r="AI536" s="11"/>
      <c r="AL536" s="16">
        <v>51097</v>
      </c>
      <c r="AM536" t="s">
        <v>97</v>
      </c>
      <c r="AN536" s="16" t="s">
        <v>64</v>
      </c>
      <c r="AO536">
        <f t="shared" si="11"/>
        <v>12.69576912731635</v>
      </c>
      <c r="AP536">
        <f t="shared" si="15"/>
        <v>35.999050301880501</v>
      </c>
      <c r="AQ536">
        <f t="shared" si="15"/>
        <v>8.5704529346518221</v>
      </c>
      <c r="AR536">
        <v>0</v>
      </c>
      <c r="AS536">
        <v>0</v>
      </c>
      <c r="AT536">
        <v>0</v>
      </c>
      <c r="AU536">
        <v>0</v>
      </c>
      <c r="AV536">
        <f t="shared" si="15"/>
        <v>0.54538489973292081</v>
      </c>
      <c r="AW536">
        <f t="shared" si="15"/>
        <v>47.148360750821986</v>
      </c>
      <c r="AX536">
        <f t="shared" si="15"/>
        <v>29.341737952826119</v>
      </c>
      <c r="AY536">
        <f t="shared" si="15"/>
        <v>10.733554960834141</v>
      </c>
      <c r="AZ536">
        <f t="shared" si="15"/>
        <v>27.421632799950082</v>
      </c>
      <c r="BA536">
        <v>0</v>
      </c>
      <c r="BB536">
        <f t="shared" si="15"/>
        <v>53.264621393005704</v>
      </c>
      <c r="BC536">
        <f t="shared" si="15"/>
        <v>12.137595559521007</v>
      </c>
      <c r="BD536">
        <f t="shared" si="15"/>
        <v>9.286413554123472</v>
      </c>
      <c r="BE536">
        <f t="shared" si="15"/>
        <v>24.275173691866112</v>
      </c>
      <c r="BF536">
        <v>0</v>
      </c>
      <c r="BG536">
        <v>0</v>
      </c>
    </row>
    <row r="537" spans="1:59" ht="14.1" customHeight="1">
      <c r="A537" s="16">
        <v>51099</v>
      </c>
      <c r="B537" t="s">
        <v>98</v>
      </c>
      <c r="C537" s="16" t="s">
        <v>64</v>
      </c>
      <c r="D537">
        <f t="shared" si="10"/>
        <v>150.60972856734219</v>
      </c>
      <c r="E537">
        <f t="shared" si="14"/>
        <v>158.1936131795533</v>
      </c>
      <c r="F537">
        <f t="shared" si="14"/>
        <v>0.9078548836458874</v>
      </c>
      <c r="G537">
        <v>0</v>
      </c>
      <c r="H537">
        <v>0</v>
      </c>
      <c r="I537">
        <v>0</v>
      </c>
      <c r="J537">
        <v>0</v>
      </c>
      <c r="K537">
        <f t="shared" si="14"/>
        <v>3.591626596095217</v>
      </c>
      <c r="L537">
        <f t="shared" si="14"/>
        <v>34.481386565582469</v>
      </c>
      <c r="M537">
        <f t="shared" si="14"/>
        <v>7.6333048036700006</v>
      </c>
      <c r="N537">
        <f t="shared" si="14"/>
        <v>163.40685417653651</v>
      </c>
      <c r="O537">
        <f t="shared" si="14"/>
        <v>78.464695182375081</v>
      </c>
      <c r="P537">
        <v>0</v>
      </c>
      <c r="Q537">
        <f t="shared" si="14"/>
        <v>38.444385056143958</v>
      </c>
      <c r="R537">
        <f t="shared" si="14"/>
        <v>108.8258568749692</v>
      </c>
      <c r="S537">
        <f t="shared" si="14"/>
        <v>1.0901665818467641</v>
      </c>
      <c r="T537">
        <f t="shared" si="14"/>
        <v>119.7855952218349</v>
      </c>
      <c r="U537">
        <v>0</v>
      </c>
      <c r="V537">
        <v>0</v>
      </c>
      <c r="Y537" s="11"/>
      <c r="Z537" s="11"/>
      <c r="AA537" s="11"/>
      <c r="AB537" s="11"/>
      <c r="AC537" s="11"/>
      <c r="AD537" s="11"/>
      <c r="AE537" s="11"/>
      <c r="AH537" s="11"/>
      <c r="AI537" s="11"/>
      <c r="AL537" s="16">
        <v>51099</v>
      </c>
      <c r="AM537" t="s">
        <v>98</v>
      </c>
      <c r="AN537" s="16" t="s">
        <v>64</v>
      </c>
      <c r="AO537">
        <f t="shared" si="11"/>
        <v>14.699187341758586</v>
      </c>
      <c r="AP537">
        <f t="shared" si="15"/>
        <v>31.992137755198851</v>
      </c>
      <c r="AQ537">
        <f t="shared" si="15"/>
        <v>10.095678197225855</v>
      </c>
      <c r="AR537">
        <v>0</v>
      </c>
      <c r="AS537">
        <v>0</v>
      </c>
      <c r="AT537">
        <v>0</v>
      </c>
      <c r="AU537">
        <v>0</v>
      </c>
      <c r="AV537">
        <f t="shared" si="15"/>
        <v>1.0397984052038698</v>
      </c>
      <c r="AW537">
        <f t="shared" si="15"/>
        <v>4.0638139333424972</v>
      </c>
      <c r="AX537">
        <f t="shared" si="15"/>
        <v>1.0897770797751165</v>
      </c>
      <c r="AY537">
        <f t="shared" si="15"/>
        <v>20.208247380900492</v>
      </c>
      <c r="AZ537">
        <f t="shared" si="15"/>
        <v>19.253382278303079</v>
      </c>
      <c r="BA537">
        <v>0</v>
      </c>
      <c r="BB537">
        <f t="shared" si="15"/>
        <v>34.665140979236746</v>
      </c>
      <c r="BC537">
        <f t="shared" si="15"/>
        <v>12.527536435383416</v>
      </c>
      <c r="BD537">
        <f t="shared" si="15"/>
        <v>10.001508008216975</v>
      </c>
      <c r="BE537">
        <f t="shared" si="15"/>
        <v>25.055061316128629</v>
      </c>
      <c r="BF537">
        <v>0</v>
      </c>
      <c r="BG537">
        <v>0</v>
      </c>
    </row>
    <row r="538" spans="1:59" ht="14.1" customHeight="1">
      <c r="A538" s="16">
        <v>51101</v>
      </c>
      <c r="B538" t="s">
        <v>99</v>
      </c>
      <c r="C538" s="16" t="s">
        <v>64</v>
      </c>
      <c r="D538">
        <f t="shared" si="10"/>
        <v>164.93659411688671</v>
      </c>
      <c r="E538">
        <f t="shared" si="14"/>
        <v>171.81745515254164</v>
      </c>
      <c r="F538">
        <f t="shared" si="14"/>
        <v>1.2954908366758926</v>
      </c>
      <c r="G538">
        <v>0</v>
      </c>
      <c r="H538">
        <v>0</v>
      </c>
      <c r="I538">
        <v>0</v>
      </c>
      <c r="J538">
        <v>0</v>
      </c>
      <c r="K538">
        <f t="shared" si="14"/>
        <v>22.915825143048078</v>
      </c>
      <c r="L538">
        <f t="shared" si="14"/>
        <v>36.251639638554657</v>
      </c>
      <c r="M538">
        <f t="shared" si="14"/>
        <v>9.0570424370670715</v>
      </c>
      <c r="N538">
        <f t="shared" si="14"/>
        <v>137.86978220296575</v>
      </c>
      <c r="O538">
        <f t="shared" si="14"/>
        <v>82.067377226744313</v>
      </c>
      <c r="P538">
        <f t="shared" si="14"/>
        <v>109.80799124190257</v>
      </c>
      <c r="Q538">
        <f t="shared" si="14"/>
        <v>60.633563735778104</v>
      </c>
      <c r="R538">
        <f t="shared" si="14"/>
        <v>109.27820856752878</v>
      </c>
      <c r="S538">
        <f t="shared" si="14"/>
        <v>1.7663063785260082</v>
      </c>
      <c r="T538">
        <f t="shared" si="14"/>
        <v>118.39598811281422</v>
      </c>
      <c r="U538">
        <v>0</v>
      </c>
      <c r="V538">
        <v>0</v>
      </c>
      <c r="Y538" s="11"/>
      <c r="Z538" s="11"/>
      <c r="AA538" s="11"/>
      <c r="AB538" s="11"/>
      <c r="AC538" s="11"/>
      <c r="AD538" s="11"/>
      <c r="AE538" s="11"/>
      <c r="AH538" s="11"/>
      <c r="AI538" s="11"/>
      <c r="AL538" s="16">
        <v>51101</v>
      </c>
      <c r="AM538" t="s">
        <v>99</v>
      </c>
      <c r="AN538" s="16" t="s">
        <v>64</v>
      </c>
      <c r="AO538">
        <f t="shared" si="11"/>
        <v>13.352734579124146</v>
      </c>
      <c r="AP538">
        <f t="shared" si="15"/>
        <v>26.705450152945645</v>
      </c>
      <c r="AQ538">
        <f t="shared" si="15"/>
        <v>8.3354650224004914</v>
      </c>
      <c r="AR538">
        <v>0</v>
      </c>
      <c r="AS538">
        <v>0</v>
      </c>
      <c r="AT538">
        <v>0</v>
      </c>
      <c r="AU538">
        <v>0</v>
      </c>
      <c r="AV538">
        <f t="shared" si="15"/>
        <v>6.5392211751647027</v>
      </c>
      <c r="AW538">
        <f t="shared" si="15"/>
        <v>27.349578545729081</v>
      </c>
      <c r="AX538">
        <f t="shared" si="15"/>
        <v>11.280753934180966</v>
      </c>
      <c r="AY538">
        <f t="shared" si="15"/>
        <v>15.017240023381769</v>
      </c>
      <c r="AZ538">
        <f t="shared" si="15"/>
        <v>11.188355414783004</v>
      </c>
      <c r="BA538">
        <f t="shared" si="15"/>
        <v>23.934527757528006</v>
      </c>
      <c r="BB538">
        <f t="shared" si="15"/>
        <v>38.827709726166063</v>
      </c>
      <c r="BC538">
        <f t="shared" si="15"/>
        <v>10.426404690922512</v>
      </c>
      <c r="BD538">
        <f t="shared" si="15"/>
        <v>9.3759389428924802</v>
      </c>
      <c r="BE538">
        <f t="shared" si="15"/>
        <v>20.852800428153206</v>
      </c>
      <c r="BF538">
        <v>0</v>
      </c>
      <c r="BG538">
        <v>0</v>
      </c>
    </row>
    <row r="539" spans="1:59" ht="14.1" customHeight="1">
      <c r="A539" s="16">
        <v>51103</v>
      </c>
      <c r="B539" t="s">
        <v>100</v>
      </c>
      <c r="C539" s="16" t="s">
        <v>64</v>
      </c>
      <c r="D539">
        <f t="shared" si="10"/>
        <v>159.67071610877014</v>
      </c>
      <c r="E539">
        <f t="shared" si="14"/>
        <v>159.67068068420514</v>
      </c>
      <c r="F539">
        <f t="shared" si="14"/>
        <v>2.6668804510203401</v>
      </c>
      <c r="G539">
        <v>0</v>
      </c>
      <c r="H539">
        <v>0</v>
      </c>
      <c r="I539">
        <v>0</v>
      </c>
      <c r="J539">
        <v>0</v>
      </c>
      <c r="K539">
        <f t="shared" si="14"/>
        <v>13.520875283896157</v>
      </c>
      <c r="L539">
        <f t="shared" si="14"/>
        <v>56.342110482024914</v>
      </c>
      <c r="M539">
        <f t="shared" si="14"/>
        <v>14.735035826566669</v>
      </c>
      <c r="N539">
        <f t="shared" si="14"/>
        <v>103.52679268829888</v>
      </c>
      <c r="O539">
        <f t="shared" si="14"/>
        <v>78.231209278505574</v>
      </c>
      <c r="P539">
        <f t="shared" si="14"/>
        <v>104.48987830375357</v>
      </c>
      <c r="Q539">
        <f t="shared" si="14"/>
        <v>122.78094952664956</v>
      </c>
      <c r="R539">
        <f t="shared" si="14"/>
        <v>105.32880723969575</v>
      </c>
      <c r="S539">
        <f t="shared" si="14"/>
        <v>3.135714981012363</v>
      </c>
      <c r="T539">
        <f t="shared" si="14"/>
        <v>105.3287980362999</v>
      </c>
      <c r="U539">
        <v>0</v>
      </c>
      <c r="V539">
        <v>0</v>
      </c>
      <c r="Y539" s="11"/>
      <c r="Z539" s="11"/>
      <c r="AA539" s="11"/>
      <c r="AB539" s="11"/>
      <c r="AC539" s="11"/>
      <c r="AD539" s="11"/>
      <c r="AE539" s="11"/>
      <c r="AH539" s="11"/>
      <c r="AI539" s="11"/>
      <c r="AL539" s="16">
        <v>51103</v>
      </c>
      <c r="AM539" t="s">
        <v>100</v>
      </c>
      <c r="AN539" s="16" t="s">
        <v>64</v>
      </c>
      <c r="AO539">
        <f t="shared" si="11"/>
        <v>14.324444810583131</v>
      </c>
      <c r="AP539">
        <f t="shared" si="15"/>
        <v>36.50544536630219</v>
      </c>
      <c r="AQ539">
        <f t="shared" si="15"/>
        <v>8.9817801195603746</v>
      </c>
      <c r="AR539">
        <v>0</v>
      </c>
      <c r="AS539">
        <v>0</v>
      </c>
      <c r="AT539">
        <v>0</v>
      </c>
      <c r="AU539">
        <v>0</v>
      </c>
      <c r="AV539">
        <f t="shared" si="15"/>
        <v>4.0083413035555528</v>
      </c>
      <c r="AW539">
        <f t="shared" si="15"/>
        <v>10.45789680005128</v>
      </c>
      <c r="AX539">
        <f t="shared" si="15"/>
        <v>0</v>
      </c>
      <c r="AY539">
        <f t="shared" si="15"/>
        <v>15.770914216337429</v>
      </c>
      <c r="AZ539">
        <f t="shared" si="15"/>
        <v>20.044405722149072</v>
      </c>
      <c r="BA539">
        <f t="shared" si="15"/>
        <v>36.262445531984483</v>
      </c>
      <c r="BB539">
        <f t="shared" si="15"/>
        <v>35.35679811380421</v>
      </c>
      <c r="BC539">
        <f t="shared" si="15"/>
        <v>11.145329093836271</v>
      </c>
      <c r="BD539">
        <f t="shared" si="15"/>
        <v>8.7126325664495514</v>
      </c>
      <c r="BE539">
        <f t="shared" si="15"/>
        <v>22.290647891935411</v>
      </c>
      <c r="BF539">
        <v>0</v>
      </c>
      <c r="BG539">
        <v>0</v>
      </c>
    </row>
    <row r="540" spans="1:59" ht="14.1" customHeight="1">
      <c r="A540" s="16">
        <v>51107</v>
      </c>
      <c r="B540" t="s">
        <v>101</v>
      </c>
      <c r="C540" s="16" t="s">
        <v>64</v>
      </c>
      <c r="D540">
        <f t="shared" si="10"/>
        <v>104.58451575499235</v>
      </c>
      <c r="E540">
        <f t="shared" si="14"/>
        <v>112.992212245178</v>
      </c>
      <c r="F540">
        <f t="shared" si="14"/>
        <v>0.10090932553810295</v>
      </c>
      <c r="G540">
        <v>0</v>
      </c>
      <c r="H540">
        <v>0</v>
      </c>
      <c r="I540">
        <v>0</v>
      </c>
      <c r="J540">
        <v>0</v>
      </c>
      <c r="K540">
        <f t="shared" si="14"/>
        <v>1.5556273139004648</v>
      </c>
      <c r="L540">
        <f t="shared" si="14"/>
        <v>32.38894979155755</v>
      </c>
      <c r="M540">
        <f t="shared" si="14"/>
        <v>4.9117921635755373</v>
      </c>
      <c r="N540">
        <f t="shared" si="14"/>
        <v>100.11798363957615</v>
      </c>
      <c r="O540">
        <f t="shared" si="14"/>
        <v>82.186947493038133</v>
      </c>
      <c r="P540">
        <f t="shared" si="14"/>
        <v>96.308699154490881</v>
      </c>
      <c r="Q540">
        <f t="shared" si="14"/>
        <v>5.2592175742555449</v>
      </c>
      <c r="R540">
        <f t="shared" si="14"/>
        <v>144.74199517842808</v>
      </c>
      <c r="S540">
        <f t="shared" si="14"/>
        <v>0.19830799073500685</v>
      </c>
      <c r="T540">
        <f t="shared" si="14"/>
        <v>168.01405275499945</v>
      </c>
      <c r="U540">
        <v>0</v>
      </c>
      <c r="V540">
        <v>0</v>
      </c>
      <c r="Y540" s="11"/>
      <c r="Z540" s="11"/>
      <c r="AA540" s="11"/>
      <c r="AB540" s="11"/>
      <c r="AC540" s="11"/>
      <c r="AD540" s="11"/>
      <c r="AE540" s="11"/>
      <c r="AH540" s="11"/>
      <c r="AI540" s="11"/>
      <c r="AL540" s="16">
        <v>51107</v>
      </c>
      <c r="AM540" t="s">
        <v>101</v>
      </c>
      <c r="AN540" s="16" t="s">
        <v>64</v>
      </c>
      <c r="AO540">
        <f t="shared" si="11"/>
        <v>14.3505370069125</v>
      </c>
      <c r="AP540">
        <f t="shared" si="15"/>
        <v>28.701059212918068</v>
      </c>
      <c r="AQ540">
        <f t="shared" si="15"/>
        <v>11.936800881989061</v>
      </c>
      <c r="AR540">
        <v>0</v>
      </c>
      <c r="AS540">
        <v>0</v>
      </c>
      <c r="AT540">
        <v>0</v>
      </c>
      <c r="AU540">
        <v>0</v>
      </c>
      <c r="AV540">
        <f t="shared" si="15"/>
        <v>0.25872337787691696</v>
      </c>
      <c r="AW540">
        <f t="shared" si="15"/>
        <v>5.2472517829802143</v>
      </c>
      <c r="AX540">
        <f t="shared" si="15"/>
        <v>1.2531301634963727</v>
      </c>
      <c r="AY540">
        <f t="shared" si="15"/>
        <v>27.4549429406581</v>
      </c>
      <c r="AZ540">
        <f t="shared" si="15"/>
        <v>23.308095303940167</v>
      </c>
      <c r="BA540">
        <f t="shared" si="15"/>
        <v>35.692318646253618</v>
      </c>
      <c r="BB540">
        <f t="shared" si="15"/>
        <v>50.968543508359417</v>
      </c>
      <c r="BC540">
        <f t="shared" si="15"/>
        <v>23.425480524847224</v>
      </c>
      <c r="BD540">
        <f t="shared" si="15"/>
        <v>18.893951778995323</v>
      </c>
      <c r="BE540">
        <f t="shared" si="15"/>
        <v>46.850973183098709</v>
      </c>
      <c r="BF540">
        <v>0</v>
      </c>
      <c r="BG540">
        <v>0</v>
      </c>
    </row>
    <row r="541" spans="1:59" ht="14.1" customHeight="1">
      <c r="A541" s="16">
        <v>51109</v>
      </c>
      <c r="B541" t="s">
        <v>102</v>
      </c>
      <c r="C541" s="16" t="s">
        <v>64</v>
      </c>
      <c r="D541">
        <f t="shared" si="10"/>
        <v>138.93866313402262</v>
      </c>
      <c r="E541">
        <f t="shared" si="14"/>
        <v>148.63680343482619</v>
      </c>
      <c r="F541">
        <f t="shared" si="14"/>
        <v>1.5389410542479718</v>
      </c>
      <c r="G541">
        <v>0</v>
      </c>
      <c r="H541">
        <v>0</v>
      </c>
      <c r="I541">
        <v>0</v>
      </c>
      <c r="J541">
        <v>0</v>
      </c>
      <c r="K541">
        <f t="shared" si="14"/>
        <v>0.59190428633617598</v>
      </c>
      <c r="L541">
        <f t="shared" si="14"/>
        <v>35.083861642498761</v>
      </c>
      <c r="M541">
        <f t="shared" si="14"/>
        <v>8.3273732312219781</v>
      </c>
      <c r="N541">
        <f t="shared" si="14"/>
        <v>106.97213286923966</v>
      </c>
      <c r="O541">
        <f t="shared" si="14"/>
        <v>83.921331091568121</v>
      </c>
      <c r="P541">
        <f t="shared" si="14"/>
        <v>85.361721443021111</v>
      </c>
      <c r="Q541">
        <f t="shared" si="14"/>
        <v>47.781722428144533</v>
      </c>
      <c r="R541">
        <f t="shared" si="14"/>
        <v>132.57639394911675</v>
      </c>
      <c r="S541">
        <f t="shared" si="14"/>
        <v>1.6528257614015878</v>
      </c>
      <c r="T541">
        <f t="shared" si="14"/>
        <v>151.08453491091404</v>
      </c>
      <c r="U541">
        <v>0</v>
      </c>
      <c r="V541">
        <v>0</v>
      </c>
      <c r="Y541" s="11"/>
      <c r="Z541" s="11"/>
      <c r="AA541" s="11"/>
      <c r="AB541" s="11"/>
      <c r="AC541" s="11"/>
      <c r="AD541" s="11"/>
      <c r="AE541" s="11"/>
      <c r="AH541" s="11"/>
      <c r="AI541" s="11"/>
      <c r="AL541" s="16">
        <v>51109</v>
      </c>
      <c r="AM541" t="s">
        <v>102</v>
      </c>
      <c r="AN541" s="16" t="s">
        <v>64</v>
      </c>
      <c r="AO541">
        <f t="shared" si="11"/>
        <v>17.296961274377168</v>
      </c>
      <c r="AP541">
        <f t="shared" si="15"/>
        <v>34.593927359391486</v>
      </c>
      <c r="AQ541">
        <f t="shared" si="15"/>
        <v>18.248139109455479</v>
      </c>
      <c r="AR541">
        <v>0</v>
      </c>
      <c r="AS541">
        <v>0</v>
      </c>
      <c r="AT541">
        <v>0</v>
      </c>
      <c r="AU541">
        <v>0</v>
      </c>
      <c r="AV541">
        <f t="shared" si="15"/>
        <v>0.12450491172878868</v>
      </c>
      <c r="AW541">
        <f t="shared" si="15"/>
        <v>17.277839346643574</v>
      </c>
      <c r="AX541">
        <f t="shared" si="15"/>
        <v>8.8470804068448938</v>
      </c>
      <c r="AY541">
        <f t="shared" si="15"/>
        <v>27.346084452991708</v>
      </c>
      <c r="AZ541">
        <f t="shared" si="15"/>
        <v>21.318893645218893</v>
      </c>
      <c r="BA541">
        <f t="shared" si="15"/>
        <v>32.763931341697933</v>
      </c>
      <c r="BB541">
        <f t="shared" si="15"/>
        <v>48.734300712974189</v>
      </c>
      <c r="BC541">
        <f t="shared" si="15"/>
        <v>19.445203673158534</v>
      </c>
      <c r="BD541">
        <f t="shared" si="15"/>
        <v>15.934496372832484</v>
      </c>
      <c r="BE541">
        <f t="shared" si="15"/>
        <v>38.890389047807183</v>
      </c>
      <c r="BF541">
        <v>0</v>
      </c>
      <c r="BG541">
        <v>0</v>
      </c>
    </row>
    <row r="542" spans="1:59" ht="14.1" customHeight="1">
      <c r="A542" s="16">
        <v>51113</v>
      </c>
      <c r="B542" t="s">
        <v>103</v>
      </c>
      <c r="C542" s="16" t="s">
        <v>64</v>
      </c>
      <c r="D542">
        <f t="shared" si="10"/>
        <v>115.911772345247</v>
      </c>
      <c r="E542">
        <f t="shared" si="14"/>
        <v>124.25708210814885</v>
      </c>
      <c r="F542">
        <f t="shared" si="14"/>
        <v>1.1495995368816991</v>
      </c>
      <c r="G542">
        <v>0</v>
      </c>
      <c r="H542">
        <v>0</v>
      </c>
      <c r="I542">
        <v>0</v>
      </c>
      <c r="J542">
        <v>0</v>
      </c>
      <c r="K542">
        <f t="shared" si="14"/>
        <v>0.37346590179532085</v>
      </c>
      <c r="L542">
        <f t="shared" si="14"/>
        <v>34.813794128122723</v>
      </c>
      <c r="M542">
        <f t="shared" si="14"/>
        <v>8.4369803448232847</v>
      </c>
      <c r="N542">
        <f t="shared" si="14"/>
        <v>103.04069527226977</v>
      </c>
      <c r="O542">
        <f t="shared" si="14"/>
        <v>76.236872449752511</v>
      </c>
      <c r="P542">
        <f t="shared" si="14"/>
        <v>102.1889403043853</v>
      </c>
      <c r="Q542">
        <f t="shared" si="14"/>
        <v>50.386257331925449</v>
      </c>
      <c r="R542">
        <f t="shared" si="14"/>
        <v>148.20819276139707</v>
      </c>
      <c r="S542">
        <f t="shared" si="14"/>
        <v>1.9786983807185468</v>
      </c>
      <c r="T542">
        <f t="shared" si="14"/>
        <v>169.54929130045048</v>
      </c>
      <c r="U542">
        <v>0</v>
      </c>
      <c r="V542">
        <v>0</v>
      </c>
      <c r="Y542" s="11"/>
      <c r="Z542" s="11"/>
      <c r="AA542" s="11"/>
      <c r="AB542" s="11"/>
      <c r="AC542" s="11"/>
      <c r="AD542" s="11"/>
      <c r="AE542" s="11"/>
      <c r="AH542" s="11"/>
      <c r="AI542" s="11"/>
      <c r="AL542" s="16">
        <v>51113</v>
      </c>
      <c r="AM542" t="s">
        <v>103</v>
      </c>
      <c r="AN542" s="16" t="s">
        <v>64</v>
      </c>
      <c r="AO542">
        <f t="shared" si="11"/>
        <v>13.851743632865121</v>
      </c>
      <c r="AP542">
        <f t="shared" si="15"/>
        <v>27.70347110835651</v>
      </c>
      <c r="AQ542">
        <f t="shared" si="15"/>
        <v>16.128705476576261</v>
      </c>
      <c r="AR542">
        <v>0</v>
      </c>
      <c r="AS542">
        <v>0</v>
      </c>
      <c r="AT542">
        <v>0</v>
      </c>
      <c r="AU542">
        <v>0</v>
      </c>
      <c r="AV542">
        <f t="shared" si="15"/>
        <v>7.9635709098628243E-2</v>
      </c>
      <c r="AW542">
        <f t="shared" si="15"/>
        <v>5.9632885267149138</v>
      </c>
      <c r="AX542">
        <f t="shared" si="15"/>
        <v>5.0659110284936029</v>
      </c>
      <c r="AY542">
        <f t="shared" si="15"/>
        <v>20.907444832746368</v>
      </c>
      <c r="AZ542">
        <f t="shared" si="15"/>
        <v>20.096969499584045</v>
      </c>
      <c r="BA542">
        <f t="shared" si="15"/>
        <v>38.475782114974777</v>
      </c>
      <c r="BB542">
        <f t="shared" si="15"/>
        <v>50.010113841526724</v>
      </c>
      <c r="BC542">
        <f t="shared" si="15"/>
        <v>19.795858261186801</v>
      </c>
      <c r="BD542">
        <f t="shared" si="15"/>
        <v>16.90800180647339</v>
      </c>
      <c r="BE542">
        <f t="shared" si="15"/>
        <v>39.591690689247663</v>
      </c>
      <c r="BF542">
        <v>0</v>
      </c>
      <c r="BG542">
        <v>0</v>
      </c>
    </row>
    <row r="543" spans="1:59" ht="14.1" customHeight="1">
      <c r="A543" s="16">
        <v>51115</v>
      </c>
      <c r="B543" t="s">
        <v>104</v>
      </c>
      <c r="C543" s="16" t="s">
        <v>64</v>
      </c>
      <c r="D543">
        <f t="shared" si="10"/>
        <v>134.95198073753639</v>
      </c>
      <c r="E543">
        <f t="shared" si="14"/>
        <v>142.94633122754044</v>
      </c>
      <c r="F543">
        <v>0</v>
      </c>
      <c r="G543">
        <v>0</v>
      </c>
      <c r="H543">
        <v>0</v>
      </c>
      <c r="I543">
        <v>0</v>
      </c>
      <c r="J543">
        <v>0</v>
      </c>
      <c r="K543">
        <v>0</v>
      </c>
      <c r="L543">
        <f t="shared" si="14"/>
        <v>45.569049217742545</v>
      </c>
      <c r="M543">
        <f t="shared" si="14"/>
        <v>8.1260229145226468</v>
      </c>
      <c r="N543">
        <f t="shared" si="14"/>
        <v>90.901193916227811</v>
      </c>
      <c r="O543">
        <f t="shared" si="14"/>
        <v>73.462840644285151</v>
      </c>
      <c r="P543">
        <v>0</v>
      </c>
      <c r="Q543">
        <f t="shared" si="14"/>
        <v>35.268859770046305</v>
      </c>
      <c r="R543">
        <v>0</v>
      </c>
      <c r="S543">
        <f t="shared" si="14"/>
        <v>1.0725233049251395</v>
      </c>
      <c r="T543">
        <v>0</v>
      </c>
      <c r="U543">
        <v>0</v>
      </c>
      <c r="V543">
        <v>0</v>
      </c>
      <c r="Y543" s="11"/>
      <c r="Z543" s="11"/>
      <c r="AA543" s="11"/>
      <c r="AB543" s="11"/>
      <c r="AC543" s="11"/>
      <c r="AD543" s="11"/>
      <c r="AE543" s="11"/>
      <c r="AH543" s="11"/>
      <c r="AI543" s="11"/>
      <c r="AL543" s="16">
        <v>51115</v>
      </c>
      <c r="AM543" t="s">
        <v>104</v>
      </c>
      <c r="AN543" s="16" t="s">
        <v>64</v>
      </c>
      <c r="AO543">
        <f t="shared" si="11"/>
        <v>12.402683488110855</v>
      </c>
      <c r="AP543">
        <f t="shared" si="15"/>
        <v>24.805387241730049</v>
      </c>
      <c r="AQ543">
        <v>0</v>
      </c>
      <c r="AR543">
        <v>0</v>
      </c>
      <c r="AS543">
        <v>0</v>
      </c>
      <c r="AT543">
        <v>0</v>
      </c>
      <c r="AU543">
        <v>0</v>
      </c>
      <c r="AV543">
        <v>0</v>
      </c>
      <c r="AW543">
        <f t="shared" si="15"/>
        <v>2.1507936657429756</v>
      </c>
      <c r="AX543">
        <f t="shared" si="15"/>
        <v>0</v>
      </c>
      <c r="AY543">
        <f t="shared" si="15"/>
        <v>16.171344423828163</v>
      </c>
      <c r="AZ543">
        <f t="shared" si="15"/>
        <v>15.394597554479843</v>
      </c>
      <c r="BA543">
        <v>0</v>
      </c>
      <c r="BB543">
        <f t="shared" si="15"/>
        <v>34.835687365157504</v>
      </c>
      <c r="BC543">
        <v>0</v>
      </c>
      <c r="BD543">
        <f t="shared" si="15"/>
        <v>8.0489391805235417</v>
      </c>
      <c r="BE543">
        <v>0</v>
      </c>
      <c r="BF543">
        <v>0</v>
      </c>
      <c r="BG543">
        <v>0</v>
      </c>
    </row>
    <row r="544" spans="1:59" ht="14.1" customHeight="1">
      <c r="A544" s="16">
        <v>51119</v>
      </c>
      <c r="B544" t="s">
        <v>105</v>
      </c>
      <c r="C544" s="16" t="s">
        <v>64</v>
      </c>
      <c r="D544">
        <f t="shared" si="10"/>
        <v>155.07195373970063</v>
      </c>
      <c r="E544">
        <f t="shared" si="14"/>
        <v>159.31913365336331</v>
      </c>
      <c r="F544">
        <v>0</v>
      </c>
      <c r="G544">
        <v>0</v>
      </c>
      <c r="H544">
        <v>0</v>
      </c>
      <c r="I544">
        <v>0</v>
      </c>
      <c r="J544">
        <v>0</v>
      </c>
      <c r="K544">
        <f t="shared" ref="E544:T558" si="16">K345/K146</f>
        <v>1.5075055676654767</v>
      </c>
      <c r="L544">
        <f t="shared" si="16"/>
        <v>44.937631180544884</v>
      </c>
      <c r="M544">
        <f t="shared" si="16"/>
        <v>19.258985579319862</v>
      </c>
      <c r="N544">
        <f t="shared" si="16"/>
        <v>93.718323495964157</v>
      </c>
      <c r="O544">
        <f t="shared" si="16"/>
        <v>74.827992764537967</v>
      </c>
      <c r="P544">
        <f t="shared" si="16"/>
        <v>103.97836158797922</v>
      </c>
      <c r="Q544">
        <f t="shared" si="16"/>
        <v>45.33935582519932</v>
      </c>
      <c r="R544">
        <f t="shared" si="16"/>
        <v>103.76004658172504</v>
      </c>
      <c r="S544">
        <f t="shared" si="16"/>
        <v>1.0459364718985953</v>
      </c>
      <c r="T544">
        <f t="shared" si="16"/>
        <v>109.44369146781473</v>
      </c>
      <c r="U544">
        <v>0</v>
      </c>
      <c r="V544">
        <v>0</v>
      </c>
      <c r="Y544" s="11"/>
      <c r="Z544" s="11"/>
      <c r="AA544" s="11"/>
      <c r="AB544" s="11"/>
      <c r="AC544" s="11"/>
      <c r="AD544" s="11"/>
      <c r="AE544" s="11"/>
      <c r="AH544" s="11"/>
      <c r="AI544" s="11"/>
      <c r="AL544" s="16">
        <v>51119</v>
      </c>
      <c r="AM544" t="s">
        <v>105</v>
      </c>
      <c r="AN544" s="16" t="s">
        <v>64</v>
      </c>
      <c r="AO544">
        <f t="shared" si="11"/>
        <v>16.065227686938758</v>
      </c>
      <c r="AP544">
        <f t="shared" si="15"/>
        <v>177.25560655182846</v>
      </c>
      <c r="AQ544">
        <v>0</v>
      </c>
      <c r="AR544">
        <v>0</v>
      </c>
      <c r="AS544">
        <v>0</v>
      </c>
      <c r="AT544">
        <v>0</v>
      </c>
      <c r="AU544">
        <v>0</v>
      </c>
      <c r="AV544">
        <f t="shared" ref="AP544:BE558" si="17">AV345/AV146</f>
        <v>0.1150173875756524</v>
      </c>
      <c r="AW544">
        <f t="shared" si="17"/>
        <v>96.869137556597479</v>
      </c>
      <c r="AX544">
        <f t="shared" si="17"/>
        <v>41.206704589527142</v>
      </c>
      <c r="AY544">
        <f t="shared" si="17"/>
        <v>20.046582520775139</v>
      </c>
      <c r="AZ544">
        <f t="shared" si="17"/>
        <v>15.632954075447634</v>
      </c>
      <c r="BA544">
        <f t="shared" si="17"/>
        <v>30.179887459220073</v>
      </c>
      <c r="BB544">
        <f t="shared" si="17"/>
        <v>73.628580555343305</v>
      </c>
      <c r="BC544">
        <f t="shared" si="17"/>
        <v>12.678764820615342</v>
      </c>
      <c r="BD544">
        <f t="shared" si="17"/>
        <v>9.5950513971011482</v>
      </c>
      <c r="BE544">
        <f t="shared" si="17"/>
        <v>81.176713644913079</v>
      </c>
      <c r="BF544">
        <v>0</v>
      </c>
      <c r="BG544">
        <v>0</v>
      </c>
    </row>
    <row r="545" spans="1:59" ht="14.1" customHeight="1">
      <c r="A545" s="16">
        <v>51121</v>
      </c>
      <c r="B545" t="s">
        <v>22</v>
      </c>
      <c r="C545" s="16" t="s">
        <v>64</v>
      </c>
      <c r="D545">
        <f t="shared" si="10"/>
        <v>129.39383634635212</v>
      </c>
      <c r="E545">
        <f t="shared" si="16"/>
        <v>140.17352023124963</v>
      </c>
      <c r="F545">
        <f t="shared" si="16"/>
        <v>0</v>
      </c>
      <c r="G545">
        <v>0</v>
      </c>
      <c r="H545">
        <v>0</v>
      </c>
      <c r="I545">
        <v>0</v>
      </c>
      <c r="J545">
        <v>0</v>
      </c>
      <c r="K545">
        <f t="shared" si="16"/>
        <v>0.26423670305480768</v>
      </c>
      <c r="L545">
        <f t="shared" si="16"/>
        <v>30.129790445753081</v>
      </c>
      <c r="M545">
        <f t="shared" si="16"/>
        <v>2.4817726403306621</v>
      </c>
      <c r="N545">
        <f t="shared" si="16"/>
        <v>109.67666490308342</v>
      </c>
      <c r="O545">
        <f t="shared" si="16"/>
        <v>84.364672193610929</v>
      </c>
      <c r="P545">
        <f t="shared" si="16"/>
        <v>76.518946746926559</v>
      </c>
      <c r="Q545">
        <v>0</v>
      </c>
      <c r="R545">
        <f t="shared" si="16"/>
        <v>156.55947924925627</v>
      </c>
      <c r="S545">
        <f t="shared" si="16"/>
        <v>0</v>
      </c>
      <c r="T545">
        <f t="shared" si="16"/>
        <v>182.64522724905424</v>
      </c>
      <c r="U545">
        <v>0</v>
      </c>
      <c r="V545">
        <v>0</v>
      </c>
      <c r="Y545" s="11"/>
      <c r="Z545" s="11"/>
      <c r="AA545" s="11"/>
      <c r="AB545" s="11"/>
      <c r="AC545" s="11"/>
      <c r="AD545" s="11"/>
      <c r="AE545" s="11"/>
      <c r="AH545" s="11"/>
      <c r="AI545" s="11"/>
      <c r="AL545" s="16">
        <v>51121</v>
      </c>
      <c r="AM545" t="s">
        <v>22</v>
      </c>
      <c r="AN545" s="16" t="s">
        <v>64</v>
      </c>
      <c r="AO545">
        <f t="shared" si="11"/>
        <v>17.734293913411129</v>
      </c>
      <c r="AP545">
        <f t="shared" si="17"/>
        <v>35.468579473833934</v>
      </c>
      <c r="AQ545">
        <f t="shared" si="17"/>
        <v>16.50799729568185</v>
      </c>
      <c r="AR545">
        <v>0</v>
      </c>
      <c r="AS545">
        <v>0</v>
      </c>
      <c r="AT545">
        <v>0</v>
      </c>
      <c r="AU545">
        <v>0</v>
      </c>
      <c r="AV545">
        <f t="shared" si="17"/>
        <v>5.2347811807987393E-2</v>
      </c>
      <c r="AW545">
        <f t="shared" si="17"/>
        <v>4.1615779914853102</v>
      </c>
      <c r="AX545">
        <f t="shared" si="17"/>
        <v>0</v>
      </c>
      <c r="AY545">
        <f t="shared" si="17"/>
        <v>30.067561027613429</v>
      </c>
      <c r="AZ545">
        <f t="shared" si="17"/>
        <v>22.025213825737744</v>
      </c>
      <c r="BA545">
        <f t="shared" si="17"/>
        <v>31.530891087328111</v>
      </c>
      <c r="BB545">
        <v>0</v>
      </c>
      <c r="BC545">
        <f t="shared" si="17"/>
        <v>25.308882894275413</v>
      </c>
      <c r="BD545">
        <f t="shared" si="17"/>
        <v>16.088293994030693</v>
      </c>
      <c r="BE545">
        <f t="shared" si="17"/>
        <v>50.617754745694604</v>
      </c>
      <c r="BF545">
        <v>0</v>
      </c>
      <c r="BG545">
        <v>0</v>
      </c>
    </row>
    <row r="546" spans="1:59" ht="14.1" customHeight="1">
      <c r="A546" s="16">
        <v>51125</v>
      </c>
      <c r="B546" t="s">
        <v>106</v>
      </c>
      <c r="C546" s="16" t="s">
        <v>64</v>
      </c>
      <c r="D546">
        <f t="shared" si="10"/>
        <v>105.35323104872145</v>
      </c>
      <c r="E546">
        <f t="shared" si="16"/>
        <v>113.46523568011047</v>
      </c>
      <c r="F546">
        <f t="shared" si="16"/>
        <v>5.8549243507885977E-2</v>
      </c>
      <c r="G546">
        <v>0</v>
      </c>
      <c r="H546">
        <v>0</v>
      </c>
      <c r="I546">
        <v>0</v>
      </c>
      <c r="J546">
        <v>0</v>
      </c>
      <c r="K546">
        <f t="shared" si="16"/>
        <v>3.0835669724513237</v>
      </c>
      <c r="L546">
        <f t="shared" si="16"/>
        <v>32.410700125588299</v>
      </c>
      <c r="M546">
        <f t="shared" si="16"/>
        <v>4.7182788924724477</v>
      </c>
      <c r="N546">
        <f t="shared" si="16"/>
        <v>115.30162224511061</v>
      </c>
      <c r="O546">
        <f t="shared" si="16"/>
        <v>75.184996398428126</v>
      </c>
      <c r="P546">
        <f t="shared" si="16"/>
        <v>79.010752586480805</v>
      </c>
      <c r="Q546">
        <v>0</v>
      </c>
      <c r="R546">
        <v>0</v>
      </c>
      <c r="S546">
        <f t="shared" si="16"/>
        <v>7.5028493702392382E-2</v>
      </c>
      <c r="T546">
        <v>0</v>
      </c>
      <c r="U546">
        <v>0</v>
      </c>
      <c r="V546">
        <v>0</v>
      </c>
      <c r="Y546" s="11"/>
      <c r="Z546" s="11"/>
      <c r="AA546" s="11"/>
      <c r="AB546" s="11"/>
      <c r="AC546" s="11"/>
      <c r="AD546" s="11"/>
      <c r="AE546" s="11"/>
      <c r="AH546" s="11"/>
      <c r="AI546" s="11"/>
      <c r="AL546" s="16">
        <v>51125</v>
      </c>
      <c r="AM546" t="s">
        <v>106</v>
      </c>
      <c r="AN546" s="16" t="s">
        <v>64</v>
      </c>
      <c r="AO546">
        <f t="shared" si="11"/>
        <v>15.729062265542005</v>
      </c>
      <c r="AP546">
        <f t="shared" si="17"/>
        <v>31.458137772530179</v>
      </c>
      <c r="AQ546">
        <f t="shared" si="17"/>
        <v>14.79092391700425</v>
      </c>
      <c r="AR546">
        <v>0</v>
      </c>
      <c r="AS546">
        <v>0</v>
      </c>
      <c r="AT546">
        <v>0</v>
      </c>
      <c r="AU546">
        <v>0</v>
      </c>
      <c r="AV546">
        <f t="shared" si="17"/>
        <v>0.41261657108434358</v>
      </c>
      <c r="AW546">
        <f t="shared" si="17"/>
        <v>5.3075643474879914</v>
      </c>
      <c r="AX546">
        <f t="shared" si="17"/>
        <v>0</v>
      </c>
      <c r="AY546">
        <f t="shared" si="17"/>
        <v>25.655672108124492</v>
      </c>
      <c r="AZ546">
        <f t="shared" si="17"/>
        <v>25.395273554428151</v>
      </c>
      <c r="BA546">
        <f t="shared" si="17"/>
        <v>28.448901026224405</v>
      </c>
      <c r="BB546">
        <v>0</v>
      </c>
      <c r="BC546">
        <v>0</v>
      </c>
      <c r="BD546">
        <f t="shared" si="17"/>
        <v>14.641213330581534</v>
      </c>
      <c r="BE546">
        <v>0</v>
      </c>
      <c r="BF546">
        <v>0</v>
      </c>
      <c r="BG546">
        <v>0</v>
      </c>
    </row>
    <row r="547" spans="1:59" ht="14.1" customHeight="1">
      <c r="A547" s="16">
        <v>51127</v>
      </c>
      <c r="B547" t="s">
        <v>107</v>
      </c>
      <c r="C547" s="16" t="s">
        <v>64</v>
      </c>
      <c r="D547">
        <f t="shared" si="10"/>
        <v>143.76185592507974</v>
      </c>
      <c r="E547">
        <f t="shared" si="16"/>
        <v>149.56129313353307</v>
      </c>
      <c r="F547">
        <f t="shared" si="16"/>
        <v>1.2848340914426521</v>
      </c>
      <c r="G547">
        <v>0</v>
      </c>
      <c r="H547">
        <v>0</v>
      </c>
      <c r="I547">
        <v>0</v>
      </c>
      <c r="J547">
        <v>0</v>
      </c>
      <c r="K547">
        <f t="shared" si="16"/>
        <v>12.659828826345551</v>
      </c>
      <c r="L547">
        <f t="shared" si="16"/>
        <v>35.048933699427543</v>
      </c>
      <c r="M547">
        <f t="shared" si="16"/>
        <v>9.0331319550864926</v>
      </c>
      <c r="N547">
        <f t="shared" si="16"/>
        <v>94.222958787947817</v>
      </c>
      <c r="O547">
        <f t="shared" si="16"/>
        <v>40.978414297436508</v>
      </c>
      <c r="P547">
        <f t="shared" si="16"/>
        <v>75.208478168132743</v>
      </c>
      <c r="Q547">
        <f t="shared" si="16"/>
        <v>46.680442365524222</v>
      </c>
      <c r="R547">
        <v>0</v>
      </c>
      <c r="S547">
        <f t="shared" si="16"/>
        <v>1.5910629358916468</v>
      </c>
      <c r="T547">
        <v>0</v>
      </c>
      <c r="U547">
        <v>0</v>
      </c>
      <c r="V547">
        <v>0</v>
      </c>
      <c r="Y547" s="11"/>
      <c r="Z547" s="11"/>
      <c r="AA547" s="11"/>
      <c r="AB547" s="11"/>
      <c r="AC547" s="11"/>
      <c r="AD547" s="11"/>
      <c r="AE547" s="11"/>
      <c r="AH547" s="11"/>
      <c r="AI547" s="11"/>
      <c r="AL547" s="16">
        <v>51127</v>
      </c>
      <c r="AM547" t="s">
        <v>107</v>
      </c>
      <c r="AN547" s="16" t="s">
        <v>64</v>
      </c>
      <c r="AO547">
        <f t="shared" si="11"/>
        <v>11.736727866863156</v>
      </c>
      <c r="AP547">
        <f t="shared" si="17"/>
        <v>23.473462233939205</v>
      </c>
      <c r="AQ547">
        <f t="shared" si="17"/>
        <v>8.3851693770465499</v>
      </c>
      <c r="AR547">
        <v>0</v>
      </c>
      <c r="AS547">
        <v>0</v>
      </c>
      <c r="AT547">
        <v>0</v>
      </c>
      <c r="AU547">
        <v>0</v>
      </c>
      <c r="AV547">
        <f t="shared" si="17"/>
        <v>0.75508333493547819</v>
      </c>
      <c r="AW547">
        <f t="shared" si="17"/>
        <v>0.29585444964388841</v>
      </c>
      <c r="AX547">
        <f t="shared" si="17"/>
        <v>0</v>
      </c>
      <c r="AY547">
        <f t="shared" si="17"/>
        <v>10.960392017452357</v>
      </c>
      <c r="AZ547">
        <f t="shared" si="17"/>
        <v>13.774895767264674</v>
      </c>
      <c r="BA547">
        <f t="shared" si="17"/>
        <v>12.330931878158552</v>
      </c>
      <c r="BB547">
        <f t="shared" si="17"/>
        <v>22.766822184278617</v>
      </c>
      <c r="BC547">
        <v>0</v>
      </c>
      <c r="BD547">
        <f t="shared" si="17"/>
        <v>8.5665529428798806</v>
      </c>
      <c r="BE547">
        <v>0</v>
      </c>
      <c r="BF547">
        <v>0</v>
      </c>
      <c r="BG547">
        <v>0</v>
      </c>
    </row>
    <row r="548" spans="1:59" ht="14.1" customHeight="1">
      <c r="A548" s="16">
        <v>51131</v>
      </c>
      <c r="B548" t="s">
        <v>108</v>
      </c>
      <c r="C548" s="16" t="s">
        <v>64</v>
      </c>
      <c r="D548">
        <f t="shared" si="10"/>
        <v>168.9233271602412</v>
      </c>
      <c r="E548">
        <f t="shared" si="16"/>
        <v>181.26771709843155</v>
      </c>
      <c r="F548">
        <f t="shared" si="16"/>
        <v>3.4383300800613599</v>
      </c>
      <c r="G548">
        <v>0</v>
      </c>
      <c r="H548">
        <v>0</v>
      </c>
      <c r="I548">
        <v>0</v>
      </c>
      <c r="J548">
        <v>0</v>
      </c>
      <c r="K548">
        <f t="shared" si="16"/>
        <v>66.373071021321067</v>
      </c>
      <c r="L548">
        <f t="shared" si="16"/>
        <v>50.972920620248495</v>
      </c>
      <c r="M548">
        <f t="shared" si="16"/>
        <v>15.76711248923282</v>
      </c>
      <c r="N548">
        <f t="shared" si="16"/>
        <v>170.70946121570643</v>
      </c>
      <c r="O548">
        <f t="shared" si="16"/>
        <v>36.501359741051722</v>
      </c>
      <c r="P548">
        <v>0</v>
      </c>
      <c r="Q548">
        <f t="shared" si="16"/>
        <v>128.44389039110291</v>
      </c>
      <c r="R548">
        <v>0</v>
      </c>
      <c r="S548">
        <f t="shared" si="16"/>
        <v>4.257825830970039</v>
      </c>
      <c r="T548">
        <v>0</v>
      </c>
      <c r="U548">
        <v>0</v>
      </c>
      <c r="V548">
        <v>0</v>
      </c>
      <c r="Y548" s="11"/>
      <c r="Z548" s="11"/>
      <c r="AA548" s="11"/>
      <c r="AB548" s="11"/>
      <c r="AC548" s="11"/>
      <c r="AD548" s="11"/>
      <c r="AE548" s="11"/>
      <c r="AH548" s="11"/>
      <c r="AI548" s="11"/>
      <c r="AL548" s="16">
        <v>51131</v>
      </c>
      <c r="AM548" t="s">
        <v>108</v>
      </c>
      <c r="AN548" s="16" t="s">
        <v>64</v>
      </c>
      <c r="AO548">
        <f t="shared" si="11"/>
        <v>11.632938121826394</v>
      </c>
      <c r="AP548">
        <f t="shared" si="17"/>
        <v>23.26587737936762</v>
      </c>
      <c r="AQ548">
        <f t="shared" si="17"/>
        <v>8.1579207716240116</v>
      </c>
      <c r="AR548">
        <v>0</v>
      </c>
      <c r="AS548">
        <v>0</v>
      </c>
      <c r="AT548">
        <v>0</v>
      </c>
      <c r="AU548">
        <v>0</v>
      </c>
      <c r="AV548">
        <f t="shared" si="17"/>
        <v>12.383577750500569</v>
      </c>
      <c r="AW548">
        <f t="shared" si="17"/>
        <v>0.26010559732335575</v>
      </c>
      <c r="AX548">
        <f t="shared" si="17"/>
        <v>0</v>
      </c>
      <c r="AY548">
        <f t="shared" si="17"/>
        <v>15.169934674183883</v>
      </c>
      <c r="AZ548">
        <f t="shared" si="17"/>
        <v>13.379135768119902</v>
      </c>
      <c r="BA548">
        <v>0</v>
      </c>
      <c r="BB548">
        <f t="shared" si="17"/>
        <v>27.134134048846292</v>
      </c>
      <c r="BC548">
        <v>0</v>
      </c>
      <c r="BD548">
        <f t="shared" si="17"/>
        <v>8.3343876733235973</v>
      </c>
      <c r="BE548">
        <v>0</v>
      </c>
      <c r="BF548">
        <v>0</v>
      </c>
      <c r="BG548">
        <v>0</v>
      </c>
    </row>
    <row r="549" spans="1:59" ht="14.1" customHeight="1">
      <c r="A549" s="16">
        <v>51133</v>
      </c>
      <c r="B549" t="s">
        <v>109</v>
      </c>
      <c r="C549" s="16" t="s">
        <v>64</v>
      </c>
      <c r="D549">
        <f t="shared" si="10"/>
        <v>168.74471381756643</v>
      </c>
      <c r="E549">
        <f t="shared" si="16"/>
        <v>175.45877844640378</v>
      </c>
      <c r="F549">
        <f t="shared" si="16"/>
        <v>1.9943769644256539</v>
      </c>
      <c r="G549">
        <v>0</v>
      </c>
      <c r="H549">
        <v>0</v>
      </c>
      <c r="I549">
        <v>0</v>
      </c>
      <c r="J549">
        <v>0</v>
      </c>
      <c r="K549">
        <f t="shared" si="16"/>
        <v>23.57030840620153</v>
      </c>
      <c r="L549">
        <f t="shared" si="16"/>
        <v>41.382866480995922</v>
      </c>
      <c r="M549">
        <f t="shared" si="16"/>
        <v>11.544986956080367</v>
      </c>
      <c r="N549">
        <f t="shared" si="16"/>
        <v>125.53244566454791</v>
      </c>
      <c r="O549">
        <f t="shared" si="16"/>
        <v>87.88638725729156</v>
      </c>
      <c r="P549">
        <f t="shared" si="16"/>
        <v>113.79777114598875</v>
      </c>
      <c r="Q549">
        <f t="shared" si="16"/>
        <v>92.235542764038726</v>
      </c>
      <c r="R549">
        <f t="shared" si="16"/>
        <v>110.79320994723837</v>
      </c>
      <c r="S549">
        <f t="shared" si="16"/>
        <v>2.6942393884484064</v>
      </c>
      <c r="T549">
        <f t="shared" si="16"/>
        <v>119.60977041901874</v>
      </c>
      <c r="U549">
        <v>0</v>
      </c>
      <c r="V549">
        <v>0</v>
      </c>
      <c r="Y549" s="11"/>
      <c r="Z549" s="11"/>
      <c r="AA549" s="11"/>
      <c r="AB549" s="11"/>
      <c r="AC549" s="11"/>
      <c r="AD549" s="11"/>
      <c r="AE549" s="11"/>
      <c r="AH549" s="11"/>
      <c r="AI549" s="11"/>
      <c r="AL549" s="16">
        <v>51133</v>
      </c>
      <c r="AM549" t="s">
        <v>109</v>
      </c>
      <c r="AN549" s="16" t="s">
        <v>64</v>
      </c>
      <c r="AO549">
        <f t="shared" si="11"/>
        <v>10.924985093928928</v>
      </c>
      <c r="AP549">
        <f t="shared" si="17"/>
        <v>21.849994479742499</v>
      </c>
      <c r="AQ549">
        <f t="shared" si="17"/>
        <v>6.8181556264957948</v>
      </c>
      <c r="AR549">
        <v>0</v>
      </c>
      <c r="AS549">
        <v>0</v>
      </c>
      <c r="AT549">
        <v>0</v>
      </c>
      <c r="AU549">
        <v>0</v>
      </c>
      <c r="AV549">
        <f t="shared" si="17"/>
        <v>5.2360686179981144</v>
      </c>
      <c r="AW549">
        <f t="shared" si="17"/>
        <v>2.97759008802849</v>
      </c>
      <c r="AX549">
        <f t="shared" si="17"/>
        <v>1.1403225329247502</v>
      </c>
      <c r="AY549">
        <f t="shared" si="17"/>
        <v>12.280595195060615</v>
      </c>
      <c r="AZ549">
        <f t="shared" si="17"/>
        <v>14.13254831366843</v>
      </c>
      <c r="BA549">
        <f t="shared" si="17"/>
        <v>16.284364766656157</v>
      </c>
      <c r="BB549">
        <f t="shared" si="17"/>
        <v>27.125826650054183</v>
      </c>
      <c r="BC549">
        <f t="shared" si="17"/>
        <v>8.4605222598466145</v>
      </c>
      <c r="BD549">
        <f t="shared" si="17"/>
        <v>7.598885859270653</v>
      </c>
      <c r="BE549">
        <f t="shared" si="17"/>
        <v>16.92105730411858</v>
      </c>
      <c r="BF549">
        <v>0</v>
      </c>
      <c r="BG549">
        <v>0</v>
      </c>
    </row>
    <row r="550" spans="1:59" ht="14.1" customHeight="1">
      <c r="A550" s="16">
        <v>51135</v>
      </c>
      <c r="B550" t="s">
        <v>110</v>
      </c>
      <c r="C550" s="16" t="s">
        <v>64</v>
      </c>
      <c r="D550">
        <f t="shared" si="10"/>
        <v>126.41960823924678</v>
      </c>
      <c r="E550">
        <f t="shared" si="16"/>
        <v>135.35709386248152</v>
      </c>
      <c r="F550">
        <f t="shared" si="16"/>
        <v>2.7132250290293616</v>
      </c>
      <c r="G550">
        <v>0</v>
      </c>
      <c r="H550">
        <v>0</v>
      </c>
      <c r="I550">
        <v>0</v>
      </c>
      <c r="J550">
        <v>0</v>
      </c>
      <c r="K550">
        <f t="shared" si="16"/>
        <v>17.873241827348153</v>
      </c>
      <c r="L550">
        <f t="shared" si="16"/>
        <v>40.602092185524967</v>
      </c>
      <c r="M550">
        <f t="shared" si="16"/>
        <v>16.11236216686655</v>
      </c>
      <c r="N550">
        <f t="shared" si="16"/>
        <v>181.13466218458152</v>
      </c>
      <c r="O550">
        <f t="shared" si="16"/>
        <v>91.208724243692089</v>
      </c>
      <c r="P550">
        <f t="shared" si="16"/>
        <v>83.953231208379236</v>
      </c>
      <c r="Q550">
        <f t="shared" si="16"/>
        <v>145.43620989215231</v>
      </c>
      <c r="R550">
        <f t="shared" si="16"/>
        <v>162.5730914975459</v>
      </c>
      <c r="S550">
        <f t="shared" si="16"/>
        <v>4.0333599533107103</v>
      </c>
      <c r="T550">
        <f t="shared" si="16"/>
        <v>185.55997332517069</v>
      </c>
      <c r="U550">
        <v>0</v>
      </c>
      <c r="V550">
        <v>0</v>
      </c>
      <c r="Y550" s="11"/>
      <c r="Z550" s="11"/>
      <c r="AA550" s="11"/>
      <c r="AB550" s="11"/>
      <c r="AC550" s="11"/>
      <c r="AD550" s="11"/>
      <c r="AE550" s="11"/>
      <c r="AH550" s="11"/>
      <c r="AI550" s="11"/>
      <c r="AL550" s="16">
        <v>51135</v>
      </c>
      <c r="AM550" t="s">
        <v>110</v>
      </c>
      <c r="AN550" s="16" t="s">
        <v>64</v>
      </c>
      <c r="AO550">
        <f t="shared" si="11"/>
        <v>18.944549172081501</v>
      </c>
      <c r="AP550">
        <f t="shared" si="17"/>
        <v>41.638993426470215</v>
      </c>
      <c r="AQ550">
        <f t="shared" si="17"/>
        <v>20.220758683072965</v>
      </c>
      <c r="AR550">
        <v>0</v>
      </c>
      <c r="AS550">
        <v>0</v>
      </c>
      <c r="AT550">
        <v>0</v>
      </c>
      <c r="AU550">
        <v>0</v>
      </c>
      <c r="AV550">
        <f t="shared" si="17"/>
        <v>7.2547490761716409</v>
      </c>
      <c r="AW550">
        <f t="shared" si="17"/>
        <v>17.302630465987676</v>
      </c>
      <c r="AX550">
        <f t="shared" si="17"/>
        <v>4.0499379082358553</v>
      </c>
      <c r="AY550">
        <f t="shared" si="17"/>
        <v>36.201592748046558</v>
      </c>
      <c r="AZ550">
        <f t="shared" si="17"/>
        <v>35.03081580173432</v>
      </c>
      <c r="BA550">
        <f t="shared" si="17"/>
        <v>49.689524231397364</v>
      </c>
      <c r="BB550">
        <f t="shared" si="17"/>
        <v>68.335301057676077</v>
      </c>
      <c r="BC550">
        <f t="shared" si="17"/>
        <v>28.735031714828498</v>
      </c>
      <c r="BD550">
        <f t="shared" si="17"/>
        <v>16.726046491524745</v>
      </c>
      <c r="BE550">
        <f t="shared" si="17"/>
        <v>57.470069318712682</v>
      </c>
      <c r="BF550">
        <v>0</v>
      </c>
      <c r="BG550">
        <v>0</v>
      </c>
    </row>
    <row r="551" spans="1:59" ht="14.1" customHeight="1">
      <c r="A551" s="16">
        <v>51137</v>
      </c>
      <c r="B551" t="s">
        <v>111</v>
      </c>
      <c r="C551" s="16" t="s">
        <v>64</v>
      </c>
      <c r="D551">
        <f t="shared" si="10"/>
        <v>126.69663348310941</v>
      </c>
      <c r="E551">
        <f t="shared" si="16"/>
        <v>134.39036731545784</v>
      </c>
      <c r="F551">
        <f t="shared" si="16"/>
        <v>2.0281600383769298</v>
      </c>
      <c r="G551">
        <v>0</v>
      </c>
      <c r="H551">
        <v>0</v>
      </c>
      <c r="I551">
        <v>0</v>
      </c>
      <c r="J551">
        <v>0</v>
      </c>
      <c r="K551">
        <f t="shared" si="16"/>
        <v>0.24612261034767977</v>
      </c>
      <c r="L551">
        <f t="shared" si="16"/>
        <v>37.174976796000358</v>
      </c>
      <c r="M551">
        <f t="shared" si="16"/>
        <v>11.233302774934932</v>
      </c>
      <c r="N551">
        <f t="shared" si="16"/>
        <v>93.977992685300578</v>
      </c>
      <c r="O551">
        <f t="shared" si="16"/>
        <v>83.921482967546595</v>
      </c>
      <c r="P551">
        <f t="shared" si="16"/>
        <v>102.63789925279804</v>
      </c>
      <c r="Q551">
        <f t="shared" si="16"/>
        <v>81.5270824637429</v>
      </c>
      <c r="R551">
        <f t="shared" si="16"/>
        <v>125.3778112375291</v>
      </c>
      <c r="S551">
        <f t="shared" si="16"/>
        <v>3.0225081605274688</v>
      </c>
      <c r="T551">
        <f t="shared" si="16"/>
        <v>140.60505730570355</v>
      </c>
      <c r="U551">
        <v>0</v>
      </c>
      <c r="V551">
        <v>0</v>
      </c>
      <c r="Y551" s="11"/>
      <c r="Z551" s="11"/>
      <c r="AA551" s="11"/>
      <c r="AB551" s="11"/>
      <c r="AC551" s="11"/>
      <c r="AD551" s="11"/>
      <c r="AE551" s="11"/>
      <c r="AH551" s="11"/>
      <c r="AI551" s="11"/>
      <c r="AL551" s="16">
        <v>51137</v>
      </c>
      <c r="AM551" t="s">
        <v>111</v>
      </c>
      <c r="AN551" s="16" t="s">
        <v>64</v>
      </c>
      <c r="AO551">
        <f t="shared" si="11"/>
        <v>13.999688319960857</v>
      </c>
      <c r="AP551">
        <f t="shared" si="17"/>
        <v>28.42720003368326</v>
      </c>
      <c r="AQ551">
        <f t="shared" si="17"/>
        <v>13.392088588809749</v>
      </c>
      <c r="AR551">
        <v>0</v>
      </c>
      <c r="AS551">
        <v>0</v>
      </c>
      <c r="AT551">
        <v>0</v>
      </c>
      <c r="AU551">
        <v>0</v>
      </c>
      <c r="AV551">
        <f t="shared" si="17"/>
        <v>6.716571946187623E-2</v>
      </c>
      <c r="AW551">
        <f t="shared" si="17"/>
        <v>8.003854124209461</v>
      </c>
      <c r="AX551">
        <f t="shared" si="17"/>
        <v>11.254154296939726</v>
      </c>
      <c r="AY551">
        <f t="shared" si="17"/>
        <v>22.09977602730655</v>
      </c>
      <c r="AZ551">
        <f t="shared" si="17"/>
        <v>22.870616065154678</v>
      </c>
      <c r="BA551">
        <f t="shared" si="17"/>
        <v>38.272358014778781</v>
      </c>
      <c r="BB551">
        <f t="shared" si="17"/>
        <v>48.085454056240678</v>
      </c>
      <c r="BC551">
        <f t="shared" si="17"/>
        <v>16.340565476338142</v>
      </c>
      <c r="BD551">
        <f t="shared" si="17"/>
        <v>15.17393135199916</v>
      </c>
      <c r="BE551">
        <f t="shared" si="17"/>
        <v>32.681158296485783</v>
      </c>
      <c r="BF551">
        <v>0</v>
      </c>
      <c r="BG551">
        <v>0</v>
      </c>
    </row>
    <row r="552" spans="1:59" ht="14.1" customHeight="1">
      <c r="A552" s="16">
        <v>51139</v>
      </c>
      <c r="B552" t="s">
        <v>112</v>
      </c>
      <c r="C552" s="16" t="s">
        <v>64</v>
      </c>
      <c r="D552">
        <f t="shared" si="10"/>
        <v>91.757732432897356</v>
      </c>
      <c r="E552">
        <f t="shared" si="16"/>
        <v>241.85855527330853</v>
      </c>
      <c r="F552">
        <f t="shared" si="16"/>
        <v>4.6327875894179407</v>
      </c>
      <c r="G552">
        <v>0</v>
      </c>
      <c r="H552">
        <v>0</v>
      </c>
      <c r="I552">
        <v>0</v>
      </c>
      <c r="J552">
        <v>0</v>
      </c>
      <c r="K552">
        <f t="shared" si="16"/>
        <v>2.4504786015767541</v>
      </c>
      <c r="L552">
        <f t="shared" si="16"/>
        <v>129.51311423873739</v>
      </c>
      <c r="M552">
        <f t="shared" si="16"/>
        <v>44.791914974706678</v>
      </c>
      <c r="N552">
        <f t="shared" si="16"/>
        <v>94.037133426754821</v>
      </c>
      <c r="O552">
        <f t="shared" si="16"/>
        <v>212.19383964442682</v>
      </c>
      <c r="P552">
        <f t="shared" si="16"/>
        <v>200.48463191096246</v>
      </c>
      <c r="Q552">
        <f t="shared" si="16"/>
        <v>158.77653900884374</v>
      </c>
      <c r="R552">
        <f t="shared" si="16"/>
        <v>124.97074011828265</v>
      </c>
      <c r="S552">
        <f t="shared" si="16"/>
        <v>5.4831935548386967</v>
      </c>
      <c r="T552">
        <f t="shared" si="16"/>
        <v>269.82051542081808</v>
      </c>
      <c r="U552">
        <v>0</v>
      </c>
      <c r="V552">
        <v>0</v>
      </c>
      <c r="Y552" s="11"/>
      <c r="Z552" s="11"/>
      <c r="AA552" s="11"/>
      <c r="AB552" s="11"/>
      <c r="AC552" s="11"/>
      <c r="AD552" s="11"/>
      <c r="AE552" s="11"/>
      <c r="AH552" s="11"/>
      <c r="AI552" s="11"/>
      <c r="AL552" s="16">
        <v>51139</v>
      </c>
      <c r="AM552" t="s">
        <v>112</v>
      </c>
      <c r="AN552" s="16" t="s">
        <v>64</v>
      </c>
      <c r="AO552">
        <f t="shared" si="11"/>
        <v>10.438480617994593</v>
      </c>
      <c r="AP552">
        <f t="shared" si="17"/>
        <v>103.37028415307962</v>
      </c>
      <c r="AQ552">
        <f t="shared" si="17"/>
        <v>11.687826191343794</v>
      </c>
      <c r="AR552">
        <v>0</v>
      </c>
      <c r="AS552">
        <v>0</v>
      </c>
      <c r="AT552">
        <v>0</v>
      </c>
      <c r="AU552">
        <v>0</v>
      </c>
      <c r="AV552">
        <f t="shared" si="17"/>
        <v>1.160587403169336</v>
      </c>
      <c r="AW552">
        <f t="shared" si="17"/>
        <v>61.964960903495708</v>
      </c>
      <c r="AX552">
        <f t="shared" si="17"/>
        <v>21.214195578888585</v>
      </c>
      <c r="AY552">
        <f t="shared" si="17"/>
        <v>27.136759595226149</v>
      </c>
      <c r="AZ552">
        <f t="shared" si="17"/>
        <v>100.48363975407864</v>
      </c>
      <c r="BA552">
        <f t="shared" si="17"/>
        <v>94.952857272274272</v>
      </c>
      <c r="BB552">
        <f t="shared" si="17"/>
        <v>93.98770704474147</v>
      </c>
      <c r="BC552">
        <f t="shared" si="17"/>
        <v>16.768576787958413</v>
      </c>
      <c r="BD552">
        <f t="shared" si="17"/>
        <v>10.14955666995521</v>
      </c>
      <c r="BE552">
        <f t="shared" si="17"/>
        <v>96.489721944143781</v>
      </c>
      <c r="BF552">
        <v>0</v>
      </c>
      <c r="BG552">
        <v>0</v>
      </c>
    </row>
    <row r="553" spans="1:59" ht="14.1" customHeight="1">
      <c r="A553" s="16">
        <v>51145</v>
      </c>
      <c r="B553" t="s">
        <v>113</v>
      </c>
      <c r="C553" s="16" t="s">
        <v>64</v>
      </c>
      <c r="D553">
        <f t="shared" si="10"/>
        <v>117.85773119245603</v>
      </c>
      <c r="E553">
        <f t="shared" si="16"/>
        <v>125.71993399505998</v>
      </c>
      <c r="F553">
        <f t="shared" si="16"/>
        <v>0.84113967553387226</v>
      </c>
      <c r="G553">
        <v>0</v>
      </c>
      <c r="H553">
        <v>0</v>
      </c>
      <c r="I553">
        <v>0</v>
      </c>
      <c r="J553">
        <v>0</v>
      </c>
      <c r="K553">
        <v>0</v>
      </c>
      <c r="L553">
        <f t="shared" si="16"/>
        <v>35.925772673245824</v>
      </c>
      <c r="M553">
        <f t="shared" si="16"/>
        <v>12.322725265042942</v>
      </c>
      <c r="N553">
        <f t="shared" si="16"/>
        <v>98.516195013251433</v>
      </c>
      <c r="O553">
        <f t="shared" si="16"/>
        <v>82.045732384767746</v>
      </c>
      <c r="P553">
        <f t="shared" si="16"/>
        <v>85.371225171453787</v>
      </c>
      <c r="Q553">
        <f t="shared" si="16"/>
        <v>56.439870325547602</v>
      </c>
      <c r="R553">
        <f t="shared" si="16"/>
        <v>139.265310303538</v>
      </c>
      <c r="S553">
        <f t="shared" si="16"/>
        <v>2.1199118372571495</v>
      </c>
      <c r="T553">
        <f t="shared" si="16"/>
        <v>157.84588594904358</v>
      </c>
      <c r="U553">
        <v>0</v>
      </c>
      <c r="V553">
        <v>0</v>
      </c>
      <c r="Y553" s="11"/>
      <c r="Z553" s="11"/>
      <c r="AA553" s="11"/>
      <c r="AB553" s="11"/>
      <c r="AC553" s="11"/>
      <c r="AD553" s="11"/>
      <c r="AE553" s="11"/>
      <c r="AH553" s="11"/>
      <c r="AI553" s="11"/>
      <c r="AL553" s="16">
        <v>51145</v>
      </c>
      <c r="AM553" t="s">
        <v>113</v>
      </c>
      <c r="AN553" s="16" t="s">
        <v>64</v>
      </c>
      <c r="AO553">
        <f t="shared" si="11"/>
        <v>11.091367986233946</v>
      </c>
      <c r="AP553">
        <f t="shared" si="17"/>
        <v>25.468669726811633</v>
      </c>
      <c r="AQ553">
        <f t="shared" si="17"/>
        <v>10.033125512022727</v>
      </c>
      <c r="AR553">
        <v>0</v>
      </c>
      <c r="AS553">
        <v>0</v>
      </c>
      <c r="AT553">
        <v>0</v>
      </c>
      <c r="AU553">
        <v>0</v>
      </c>
      <c r="AV553">
        <v>0</v>
      </c>
      <c r="AW553">
        <f t="shared" si="17"/>
        <v>47.07015274574691</v>
      </c>
      <c r="AX553">
        <f t="shared" si="17"/>
        <v>26.365819587900958</v>
      </c>
      <c r="AY553">
        <f t="shared" si="17"/>
        <v>19.195906532779517</v>
      </c>
      <c r="AZ553">
        <f t="shared" si="17"/>
        <v>22.040795398693106</v>
      </c>
      <c r="BA553">
        <f t="shared" si="17"/>
        <v>28.73020247942755</v>
      </c>
      <c r="BB553">
        <f t="shared" si="17"/>
        <v>47.119764860287397</v>
      </c>
      <c r="BC553">
        <f t="shared" si="17"/>
        <v>15.458352691931857</v>
      </c>
      <c r="BD553">
        <f t="shared" si="17"/>
        <v>12.115487435454131</v>
      </c>
      <c r="BE553">
        <f t="shared" si="17"/>
        <v>30.916699041643653</v>
      </c>
      <c r="BF553">
        <v>0</v>
      </c>
      <c r="BG553">
        <v>0</v>
      </c>
    </row>
    <row r="554" spans="1:59" ht="14.1" customHeight="1">
      <c r="A554" s="16">
        <v>51147</v>
      </c>
      <c r="B554" t="s">
        <v>114</v>
      </c>
      <c r="C554" s="16" t="s">
        <v>64</v>
      </c>
      <c r="D554">
        <f t="shared" si="10"/>
        <v>121.21370672491248</v>
      </c>
      <c r="E554">
        <f t="shared" si="16"/>
        <v>130.08812870203428</v>
      </c>
      <c r="F554">
        <f t="shared" si="16"/>
        <v>2.6918809498189828</v>
      </c>
      <c r="G554">
        <v>0</v>
      </c>
      <c r="H554">
        <v>0</v>
      </c>
      <c r="I554">
        <v>0</v>
      </c>
      <c r="J554">
        <v>0</v>
      </c>
      <c r="K554">
        <f t="shared" si="16"/>
        <v>5.9753497289500386</v>
      </c>
      <c r="L554">
        <f t="shared" si="16"/>
        <v>38.38571480735493</v>
      </c>
      <c r="M554">
        <f t="shared" si="16"/>
        <v>12.876004702285046</v>
      </c>
      <c r="N554">
        <f t="shared" si="16"/>
        <v>94.556230653472511</v>
      </c>
      <c r="O554">
        <f t="shared" si="16"/>
        <v>92.004259471736404</v>
      </c>
      <c r="P554">
        <v>0</v>
      </c>
      <c r="Q554">
        <f t="shared" si="16"/>
        <v>116.6592922643875</v>
      </c>
      <c r="R554">
        <f t="shared" si="16"/>
        <v>149.55003227057344</v>
      </c>
      <c r="S554">
        <f t="shared" si="16"/>
        <v>2.8534209817137173</v>
      </c>
      <c r="T554">
        <f t="shared" si="16"/>
        <v>171.44809955288255</v>
      </c>
      <c r="U554">
        <v>0</v>
      </c>
      <c r="V554">
        <v>0</v>
      </c>
      <c r="Y554" s="11"/>
      <c r="Z554" s="11"/>
      <c r="AA554" s="11"/>
      <c r="AB554" s="11"/>
      <c r="AC554" s="11"/>
      <c r="AD554" s="11"/>
      <c r="AE554" s="11"/>
      <c r="AH554" s="11"/>
      <c r="AI554" s="11"/>
      <c r="AL554" s="16">
        <v>51147</v>
      </c>
      <c r="AM554" t="s">
        <v>114</v>
      </c>
      <c r="AN554" s="16" t="s">
        <v>64</v>
      </c>
      <c r="AO554">
        <f t="shared" si="11"/>
        <v>16.928371846001479</v>
      </c>
      <c r="AP554">
        <f t="shared" si="17"/>
        <v>33.856738280615929</v>
      </c>
      <c r="AQ554">
        <f t="shared" si="17"/>
        <v>16.54480948369455</v>
      </c>
      <c r="AR554">
        <v>0</v>
      </c>
      <c r="AS554">
        <v>0</v>
      </c>
      <c r="AT554">
        <v>0</v>
      </c>
      <c r="AU554">
        <v>0</v>
      </c>
      <c r="AV554">
        <f t="shared" si="17"/>
        <v>1.9216945394635583</v>
      </c>
      <c r="AW554">
        <f t="shared" si="17"/>
        <v>15.173746791178797</v>
      </c>
      <c r="AX554">
        <f t="shared" si="17"/>
        <v>18.140080453683254</v>
      </c>
      <c r="AY554">
        <f t="shared" si="17"/>
        <v>20.670046258194549</v>
      </c>
      <c r="AZ554">
        <f t="shared" si="17"/>
        <v>29.301314576474791</v>
      </c>
      <c r="BA554">
        <v>0</v>
      </c>
      <c r="BB554">
        <f t="shared" si="17"/>
        <v>65.251659155586481</v>
      </c>
      <c r="BC554">
        <f t="shared" si="17"/>
        <v>24.080069555346164</v>
      </c>
      <c r="BD554">
        <f t="shared" si="17"/>
        <v>14.468580586647821</v>
      </c>
      <c r="BE554">
        <f t="shared" si="17"/>
        <v>48.160137837344827</v>
      </c>
      <c r="BF554">
        <v>0</v>
      </c>
      <c r="BG554">
        <v>0</v>
      </c>
    </row>
    <row r="555" spans="1:59" ht="14.1" customHeight="1">
      <c r="A555" s="16">
        <v>51149</v>
      </c>
      <c r="B555" t="s">
        <v>115</v>
      </c>
      <c r="C555" s="16" t="s">
        <v>64</v>
      </c>
      <c r="D555">
        <f t="shared" si="10"/>
        <v>178.82816117208625</v>
      </c>
      <c r="E555">
        <f t="shared" si="16"/>
        <v>191.30310990413889</v>
      </c>
      <c r="F555">
        <f t="shared" si="16"/>
        <v>1.9295025747711403</v>
      </c>
      <c r="G555">
        <v>0</v>
      </c>
      <c r="H555">
        <v>0</v>
      </c>
      <c r="I555">
        <v>0</v>
      </c>
      <c r="J555">
        <v>0</v>
      </c>
      <c r="K555">
        <f t="shared" si="16"/>
        <v>22.377051891075975</v>
      </c>
      <c r="L555">
        <f t="shared" si="16"/>
        <v>37.792146546522744</v>
      </c>
      <c r="M555">
        <f t="shared" si="16"/>
        <v>10.871938722891752</v>
      </c>
      <c r="N555">
        <f t="shared" si="16"/>
        <v>130.7923380237709</v>
      </c>
      <c r="O555">
        <f t="shared" si="16"/>
        <v>71.902965195013692</v>
      </c>
      <c r="P555">
        <f t="shared" si="16"/>
        <v>121.9550666017229</v>
      </c>
      <c r="Q555">
        <f t="shared" si="16"/>
        <v>76.200354533343045</v>
      </c>
      <c r="R555">
        <v>0</v>
      </c>
      <c r="S555">
        <f t="shared" si="16"/>
        <v>2.4617882130793776</v>
      </c>
      <c r="T555">
        <v>0</v>
      </c>
      <c r="U555">
        <v>0</v>
      </c>
      <c r="V555">
        <v>0</v>
      </c>
      <c r="Y555" s="11"/>
      <c r="Z555" s="11"/>
      <c r="AA555" s="11"/>
      <c r="AB555" s="11"/>
      <c r="AC555" s="11"/>
      <c r="AD555" s="11"/>
      <c r="AE555" s="11"/>
      <c r="AH555" s="11"/>
      <c r="AI555" s="11"/>
      <c r="AL555" s="16">
        <v>51149</v>
      </c>
      <c r="AM555" t="s">
        <v>115</v>
      </c>
      <c r="AN555" s="16" t="s">
        <v>64</v>
      </c>
      <c r="AO555">
        <f t="shared" si="11"/>
        <v>13.589269429286979</v>
      </c>
      <c r="AP555">
        <f t="shared" si="17"/>
        <v>56.084664811682316</v>
      </c>
      <c r="AQ555">
        <f t="shared" si="17"/>
        <v>8.5007976240711365</v>
      </c>
      <c r="AR555">
        <v>0</v>
      </c>
      <c r="AS555">
        <v>0</v>
      </c>
      <c r="AT555">
        <v>0</v>
      </c>
      <c r="AU555">
        <v>0</v>
      </c>
      <c r="AV555">
        <f t="shared" si="17"/>
        <v>4.0673946798496905</v>
      </c>
      <c r="AW555">
        <f t="shared" si="17"/>
        <v>35.308326207039116</v>
      </c>
      <c r="AX555">
        <f t="shared" si="17"/>
        <v>14.527816653277148</v>
      </c>
      <c r="AY555">
        <f t="shared" si="17"/>
        <v>15.577372904017135</v>
      </c>
      <c r="AZ555">
        <f t="shared" si="17"/>
        <v>16.862052480808426</v>
      </c>
      <c r="BA555">
        <f t="shared" si="17"/>
        <v>20.586253062609234</v>
      </c>
      <c r="BB555">
        <f t="shared" si="17"/>
        <v>39.002164636329553</v>
      </c>
      <c r="BC555">
        <v>0</v>
      </c>
      <c r="BD555">
        <f t="shared" si="17"/>
        <v>8.947860732227646</v>
      </c>
      <c r="BE555">
        <v>0</v>
      </c>
      <c r="BF555">
        <v>0</v>
      </c>
      <c r="BG555">
        <v>0</v>
      </c>
    </row>
    <row r="556" spans="1:59" ht="14.1" customHeight="1">
      <c r="A556" s="16">
        <v>51153</v>
      </c>
      <c r="B556" t="s">
        <v>116</v>
      </c>
      <c r="C556" s="16" t="s">
        <v>64</v>
      </c>
      <c r="D556">
        <f t="shared" si="10"/>
        <v>110.30899991125993</v>
      </c>
      <c r="E556">
        <f t="shared" si="16"/>
        <v>118.63554895038099</v>
      </c>
      <c r="F556">
        <f t="shared" si="16"/>
        <v>0</v>
      </c>
      <c r="G556">
        <v>0</v>
      </c>
      <c r="H556">
        <v>0</v>
      </c>
      <c r="I556">
        <v>0</v>
      </c>
      <c r="J556">
        <v>0</v>
      </c>
      <c r="K556">
        <f t="shared" si="16"/>
        <v>90.490233287892437</v>
      </c>
      <c r="L556">
        <f t="shared" si="16"/>
        <v>18.932480661311605</v>
      </c>
      <c r="M556">
        <f t="shared" si="16"/>
        <v>0</v>
      </c>
      <c r="N556">
        <f t="shared" si="16"/>
        <v>79.191814570808063</v>
      </c>
      <c r="O556">
        <f t="shared" si="16"/>
        <v>53.00665891853923</v>
      </c>
      <c r="P556">
        <v>0</v>
      </c>
      <c r="Q556">
        <f t="shared" si="16"/>
        <v>0</v>
      </c>
      <c r="R556">
        <f t="shared" si="16"/>
        <v>108.27779578075274</v>
      </c>
      <c r="S556">
        <f t="shared" si="16"/>
        <v>0</v>
      </c>
      <c r="T556">
        <f t="shared" si="16"/>
        <v>124.62431081793963</v>
      </c>
      <c r="U556">
        <v>0</v>
      </c>
      <c r="V556">
        <v>0</v>
      </c>
      <c r="Y556" s="11"/>
      <c r="Z556" s="11"/>
      <c r="AA556" s="11"/>
      <c r="AB556" s="11"/>
      <c r="AC556" s="11"/>
      <c r="AD556" s="11"/>
      <c r="AE556" s="11"/>
      <c r="AH556" s="11"/>
      <c r="AI556" s="11"/>
      <c r="AL556" s="16">
        <v>51153</v>
      </c>
      <c r="AM556" t="s">
        <v>116</v>
      </c>
      <c r="AN556" s="16" t="s">
        <v>64</v>
      </c>
      <c r="AO556">
        <f t="shared" si="11"/>
        <v>11.500359331580084</v>
      </c>
      <c r="AP556">
        <f t="shared" si="17"/>
        <v>23.000735067445298</v>
      </c>
      <c r="AQ556">
        <f t="shared" si="17"/>
        <v>8.304920374117879</v>
      </c>
      <c r="AR556">
        <v>0</v>
      </c>
      <c r="AS556">
        <v>0</v>
      </c>
      <c r="AT556">
        <v>0</v>
      </c>
      <c r="AU556">
        <v>0</v>
      </c>
      <c r="AV556">
        <f t="shared" si="17"/>
        <v>14.65495753440077</v>
      </c>
      <c r="AW556">
        <f t="shared" si="17"/>
        <v>0.71637596047575791</v>
      </c>
      <c r="AX556">
        <f t="shared" si="17"/>
        <v>0</v>
      </c>
      <c r="AY556">
        <f t="shared" si="17"/>
        <v>13.012080765923374</v>
      </c>
      <c r="AZ556">
        <f t="shared" si="17"/>
        <v>14.261798478885499</v>
      </c>
      <c r="BA556">
        <v>0</v>
      </c>
      <c r="BB556">
        <f t="shared" si="17"/>
        <v>28.828713251583206</v>
      </c>
      <c r="BC556">
        <f t="shared" si="17"/>
        <v>13.314752300997965</v>
      </c>
      <c r="BD556">
        <f t="shared" si="17"/>
        <v>10.883060857938302</v>
      </c>
      <c r="BE556">
        <f t="shared" si="17"/>
        <v>26.629516052646636</v>
      </c>
      <c r="BF556">
        <v>0</v>
      </c>
      <c r="BG556">
        <v>0</v>
      </c>
    </row>
    <row r="557" spans="1:59" ht="14.1" customHeight="1">
      <c r="A557" s="16">
        <v>51157</v>
      </c>
      <c r="B557" t="s">
        <v>117</v>
      </c>
      <c r="C557" s="16" t="s">
        <v>64</v>
      </c>
      <c r="D557">
        <f t="shared" si="10"/>
        <v>108.1446754819886</v>
      </c>
      <c r="E557">
        <f t="shared" si="16"/>
        <v>116.63393587598463</v>
      </c>
      <c r="F557">
        <f t="shared" si="16"/>
        <v>0</v>
      </c>
      <c r="G557">
        <v>0</v>
      </c>
      <c r="H557">
        <v>0</v>
      </c>
      <c r="I557">
        <v>0</v>
      </c>
      <c r="J557">
        <v>0</v>
      </c>
      <c r="K557">
        <f t="shared" si="16"/>
        <v>2.6044839702737881</v>
      </c>
      <c r="L557">
        <f t="shared" si="16"/>
        <v>31.043685622247512</v>
      </c>
      <c r="M557">
        <f t="shared" si="16"/>
        <v>3.5951800731833647</v>
      </c>
      <c r="N557">
        <f t="shared" si="16"/>
        <v>137.30781306933918</v>
      </c>
      <c r="O557">
        <f t="shared" si="16"/>
        <v>75.464419766070762</v>
      </c>
      <c r="P557">
        <f t="shared" si="16"/>
        <v>68.707865613968934</v>
      </c>
      <c r="Q557">
        <v>0</v>
      </c>
      <c r="R557">
        <f t="shared" si="16"/>
        <v>117.54855013500045</v>
      </c>
      <c r="S557">
        <f t="shared" si="16"/>
        <v>0</v>
      </c>
      <c r="T557">
        <f t="shared" si="16"/>
        <v>136.00346627006422</v>
      </c>
      <c r="U557">
        <v>0</v>
      </c>
      <c r="V557">
        <v>0</v>
      </c>
      <c r="Y557" s="11"/>
      <c r="Z557" s="11"/>
      <c r="AA557" s="11"/>
      <c r="AB557" s="11"/>
      <c r="AC557" s="11"/>
      <c r="AD557" s="11"/>
      <c r="AE557" s="11"/>
      <c r="AH557" s="11"/>
      <c r="AI557" s="11"/>
      <c r="AL557" s="16">
        <v>51157</v>
      </c>
      <c r="AM557" t="s">
        <v>117</v>
      </c>
      <c r="AN557" s="16" t="s">
        <v>64</v>
      </c>
      <c r="AO557">
        <f t="shared" si="11"/>
        <v>16.764415671803953</v>
      </c>
      <c r="AP557">
        <f t="shared" si="17"/>
        <v>33.528837267402452</v>
      </c>
      <c r="AQ557">
        <f t="shared" si="17"/>
        <v>18.803139976664845</v>
      </c>
      <c r="AR557">
        <v>0</v>
      </c>
      <c r="AS557">
        <v>0</v>
      </c>
      <c r="AT557">
        <v>0</v>
      </c>
      <c r="AU557">
        <v>0</v>
      </c>
      <c r="AV557">
        <f t="shared" si="17"/>
        <v>0.58446618425690755</v>
      </c>
      <c r="AW557">
        <f t="shared" si="17"/>
        <v>5.4093674661015205</v>
      </c>
      <c r="AX557">
        <f t="shared" si="17"/>
        <v>0</v>
      </c>
      <c r="AY557">
        <f t="shared" si="17"/>
        <v>35.500160949440399</v>
      </c>
      <c r="AZ557">
        <f t="shared" si="17"/>
        <v>28.558268564689254</v>
      </c>
      <c r="BA557">
        <f t="shared" si="17"/>
        <v>41.095999586820184</v>
      </c>
      <c r="BB557">
        <v>0</v>
      </c>
      <c r="BC557">
        <f t="shared" si="17"/>
        <v>21.492840680000338</v>
      </c>
      <c r="BD557">
        <f t="shared" si="17"/>
        <v>15.066369662176527</v>
      </c>
      <c r="BE557">
        <f t="shared" si="17"/>
        <v>42.985673913947679</v>
      </c>
      <c r="BF557">
        <v>0</v>
      </c>
      <c r="BG557">
        <v>0</v>
      </c>
    </row>
    <row r="558" spans="1:59" ht="14.1" customHeight="1">
      <c r="A558" s="16">
        <v>51159</v>
      </c>
      <c r="B558" t="s">
        <v>118</v>
      </c>
      <c r="C558" s="16" t="s">
        <v>64</v>
      </c>
      <c r="D558">
        <f t="shared" si="10"/>
        <v>159.18080509504261</v>
      </c>
      <c r="E558">
        <f t="shared" si="16"/>
        <v>162.73411404498756</v>
      </c>
      <c r="F558">
        <f t="shared" si="16"/>
        <v>1.55226956233116</v>
      </c>
      <c r="G558">
        <v>0</v>
      </c>
      <c r="H558">
        <v>0</v>
      </c>
      <c r="I558">
        <v>0</v>
      </c>
      <c r="J558">
        <v>0</v>
      </c>
      <c r="K558">
        <f t="shared" si="16"/>
        <v>1.790555784828656</v>
      </c>
      <c r="L558">
        <f t="shared" si="16"/>
        <v>36.383689238406383</v>
      </c>
      <c r="M558">
        <f t="shared" si="16"/>
        <v>10.191370833158864</v>
      </c>
      <c r="N558">
        <f t="shared" ref="E558:T572" si="18">N359/N160</f>
        <v>121.08274867246845</v>
      </c>
      <c r="O558">
        <f t="shared" si="18"/>
        <v>77.830665306007063</v>
      </c>
      <c r="P558">
        <f t="shared" si="18"/>
        <v>102.384387570149</v>
      </c>
      <c r="Q558">
        <f t="shared" si="18"/>
        <v>71.408245993454969</v>
      </c>
      <c r="R558">
        <f t="shared" si="18"/>
        <v>111.40371260214594</v>
      </c>
      <c r="S558">
        <f t="shared" si="18"/>
        <v>2.0581552679303456</v>
      </c>
      <c r="T558">
        <f t="shared" si="18"/>
        <v>116.3773319735364</v>
      </c>
      <c r="U558">
        <v>0</v>
      </c>
      <c r="V558">
        <v>0</v>
      </c>
      <c r="Y558" s="11"/>
      <c r="Z558" s="11"/>
      <c r="AA558" s="11"/>
      <c r="AB558" s="11"/>
      <c r="AC558" s="11"/>
      <c r="AD558" s="11"/>
      <c r="AE558" s="11"/>
      <c r="AH558" s="11"/>
      <c r="AI558" s="11"/>
      <c r="AL558" s="16">
        <v>51159</v>
      </c>
      <c r="AM558" t="s">
        <v>118</v>
      </c>
      <c r="AN558" s="16" t="s">
        <v>64</v>
      </c>
      <c r="AO558">
        <f t="shared" si="11"/>
        <v>12.438460642070023</v>
      </c>
      <c r="AP558">
        <f t="shared" si="17"/>
        <v>27.243625165995358</v>
      </c>
      <c r="AQ558">
        <f t="shared" si="17"/>
        <v>7.8176100184782538</v>
      </c>
      <c r="AR558">
        <v>0</v>
      </c>
      <c r="AS558">
        <v>0</v>
      </c>
      <c r="AT558">
        <v>0</v>
      </c>
      <c r="AU558">
        <v>0</v>
      </c>
      <c r="AV558">
        <f t="shared" si="17"/>
        <v>9.942071869956022E-2</v>
      </c>
      <c r="AW558">
        <f t="shared" si="17"/>
        <v>18.940637033942583</v>
      </c>
      <c r="AX558">
        <f t="shared" si="17"/>
        <v>8.0154410645006511</v>
      </c>
      <c r="AY558">
        <f t="shared" ref="AP558:BE572" si="19">AY359/AY160</f>
        <v>13.888022820417167</v>
      </c>
      <c r="AZ558">
        <f t="shared" si="19"/>
        <v>8.8682032774544837</v>
      </c>
      <c r="BA558">
        <f t="shared" si="19"/>
        <v>17.105752105598366</v>
      </c>
      <c r="BB558">
        <f t="shared" si="19"/>
        <v>33.763757394334</v>
      </c>
      <c r="BC558">
        <f t="shared" si="19"/>
        <v>10.267598388245915</v>
      </c>
      <c r="BD558">
        <f t="shared" si="19"/>
        <v>8.5514435973664256</v>
      </c>
      <c r="BE558">
        <f t="shared" si="19"/>
        <v>20.535205550868934</v>
      </c>
      <c r="BF558">
        <v>0</v>
      </c>
      <c r="BG558">
        <v>0</v>
      </c>
    </row>
    <row r="559" spans="1:59" ht="14.1" customHeight="1">
      <c r="A559" s="16">
        <v>51161</v>
      </c>
      <c r="B559" t="s">
        <v>119</v>
      </c>
      <c r="C559" s="16" t="s">
        <v>64</v>
      </c>
      <c r="D559">
        <v>0</v>
      </c>
      <c r="E559">
        <v>0</v>
      </c>
      <c r="F559">
        <f t="shared" si="18"/>
        <v>0.53948960243896893</v>
      </c>
      <c r="G559">
        <v>0</v>
      </c>
      <c r="H559">
        <v>0</v>
      </c>
      <c r="I559">
        <v>0</v>
      </c>
      <c r="J559">
        <v>0</v>
      </c>
      <c r="K559">
        <f t="shared" si="18"/>
        <v>9.4724230748448459</v>
      </c>
      <c r="L559">
        <f t="shared" si="18"/>
        <v>33.220180069026384</v>
      </c>
      <c r="M559">
        <f t="shared" si="18"/>
        <v>6.4920959972994998</v>
      </c>
      <c r="N559">
        <f t="shared" si="18"/>
        <v>138.80735272367977</v>
      </c>
      <c r="O559">
        <f t="shared" si="18"/>
        <v>74.475696624524758</v>
      </c>
      <c r="P559">
        <f t="shared" si="18"/>
        <v>75.319151919093812</v>
      </c>
      <c r="Q559">
        <f t="shared" si="18"/>
        <v>31.897681131435341</v>
      </c>
      <c r="R559">
        <v>0</v>
      </c>
      <c r="S559">
        <v>0</v>
      </c>
      <c r="T559">
        <v>0</v>
      </c>
      <c r="U559">
        <v>0</v>
      </c>
      <c r="V559">
        <v>0</v>
      </c>
      <c r="Y559" s="11"/>
      <c r="Z559" s="11"/>
      <c r="AA559" s="11"/>
      <c r="AB559" s="11"/>
      <c r="AC559" s="11"/>
      <c r="AD559" s="11"/>
      <c r="AE559" s="11"/>
      <c r="AH559" s="11"/>
      <c r="AI559" s="11"/>
      <c r="AL559" s="16">
        <v>51161</v>
      </c>
      <c r="AM559" t="s">
        <v>119</v>
      </c>
      <c r="AN559" s="16" t="s">
        <v>64</v>
      </c>
      <c r="AO559">
        <v>0</v>
      </c>
      <c r="AP559">
        <v>0</v>
      </c>
      <c r="AQ559">
        <f t="shared" si="19"/>
        <v>15.695661528624221</v>
      </c>
      <c r="AR559">
        <v>0</v>
      </c>
      <c r="AS559">
        <v>0</v>
      </c>
      <c r="AT559">
        <v>0</v>
      </c>
      <c r="AU559">
        <v>0</v>
      </c>
      <c r="AV559">
        <f t="shared" si="19"/>
        <v>2.1746387283420177</v>
      </c>
      <c r="AW559">
        <f t="shared" si="19"/>
        <v>5.1635397098092621</v>
      </c>
      <c r="AX559">
        <f t="shared" si="19"/>
        <v>0</v>
      </c>
      <c r="AY559">
        <f t="shared" si="19"/>
        <v>29.369557328749895</v>
      </c>
      <c r="AZ559">
        <f t="shared" si="19"/>
        <v>25.895803229769811</v>
      </c>
      <c r="BA559">
        <f t="shared" si="19"/>
        <v>43.622746469549114</v>
      </c>
      <c r="BB559">
        <f t="shared" si="19"/>
        <v>69.670476079416346</v>
      </c>
      <c r="BC559">
        <v>0</v>
      </c>
      <c r="BD559">
        <v>0</v>
      </c>
      <c r="BE559">
        <v>0</v>
      </c>
      <c r="BF559">
        <v>0</v>
      </c>
      <c r="BG559">
        <v>0</v>
      </c>
    </row>
    <row r="560" spans="1:59" ht="14.1" customHeight="1">
      <c r="A560" s="16">
        <v>51163</v>
      </c>
      <c r="B560" t="s">
        <v>120</v>
      </c>
      <c r="C560" s="16" t="s">
        <v>64</v>
      </c>
      <c r="D560">
        <f t="shared" si="10"/>
        <v>141.41835219962982</v>
      </c>
      <c r="E560">
        <f t="shared" si="18"/>
        <v>150.4220328283912</v>
      </c>
      <c r="F560">
        <f t="shared" si="18"/>
        <v>0.22946800066860448</v>
      </c>
      <c r="G560">
        <v>0</v>
      </c>
      <c r="H560">
        <v>0</v>
      </c>
      <c r="I560">
        <v>0</v>
      </c>
      <c r="J560">
        <v>0</v>
      </c>
      <c r="K560">
        <f t="shared" si="18"/>
        <v>0.44493935831149112</v>
      </c>
      <c r="L560">
        <f t="shared" si="18"/>
        <v>32.238425798547794</v>
      </c>
      <c r="M560">
        <f t="shared" si="18"/>
        <v>5.2392355263227719</v>
      </c>
      <c r="N560">
        <f t="shared" si="18"/>
        <v>105.70003978027117</v>
      </c>
      <c r="O560">
        <f t="shared" si="18"/>
        <v>80.182819006603012</v>
      </c>
      <c r="P560">
        <f t="shared" si="18"/>
        <v>76.355854347065105</v>
      </c>
      <c r="Q560">
        <f t="shared" si="18"/>
        <v>11.202419871946358</v>
      </c>
      <c r="R560">
        <f t="shared" si="18"/>
        <v>159.58562246231364</v>
      </c>
      <c r="S560">
        <f t="shared" si="18"/>
        <v>0.29783085366286621</v>
      </c>
      <c r="T560">
        <f t="shared" si="18"/>
        <v>179.90627653399739</v>
      </c>
      <c r="U560">
        <v>0</v>
      </c>
      <c r="V560">
        <v>0</v>
      </c>
      <c r="Y560" s="11"/>
      <c r="Z560" s="11"/>
      <c r="AA560" s="11"/>
      <c r="AB560" s="11"/>
      <c r="AC560" s="11"/>
      <c r="AD560" s="11"/>
      <c r="AE560" s="11"/>
      <c r="AH560" s="11"/>
      <c r="AI560" s="11"/>
      <c r="AL560" s="16">
        <v>51163</v>
      </c>
      <c r="AM560" t="s">
        <v>120</v>
      </c>
      <c r="AN560" s="16" t="s">
        <v>64</v>
      </c>
      <c r="AO560">
        <f t="shared" si="11"/>
        <v>22.949138842585199</v>
      </c>
      <c r="AP560">
        <f t="shared" si="19"/>
        <v>45.898302356207211</v>
      </c>
      <c r="AQ560">
        <f t="shared" si="19"/>
        <v>19.979363615297814</v>
      </c>
      <c r="AR560">
        <v>0</v>
      </c>
      <c r="AS560">
        <v>0</v>
      </c>
      <c r="AT560">
        <v>0</v>
      </c>
      <c r="AU560">
        <v>0</v>
      </c>
      <c r="AV560">
        <f t="shared" si="19"/>
        <v>0.1004729874546344</v>
      </c>
      <c r="AW560">
        <f t="shared" si="19"/>
        <v>5.5266504682843678</v>
      </c>
      <c r="AX560">
        <f t="shared" si="19"/>
        <v>0</v>
      </c>
      <c r="AY560">
        <f t="shared" si="19"/>
        <v>42.670438678003777</v>
      </c>
      <c r="AZ560">
        <f t="shared" si="19"/>
        <v>26.899726599396583</v>
      </c>
      <c r="BA560">
        <f t="shared" si="19"/>
        <v>38.783691913315742</v>
      </c>
      <c r="BB560">
        <f t="shared" si="19"/>
        <v>64.724711595944328</v>
      </c>
      <c r="BC560">
        <f t="shared" si="19"/>
        <v>30.104222540272822</v>
      </c>
      <c r="BD560">
        <f t="shared" si="19"/>
        <v>18.490471193040772</v>
      </c>
      <c r="BE560">
        <f t="shared" si="19"/>
        <v>60.208437985242902</v>
      </c>
      <c r="BF560">
        <v>0</v>
      </c>
      <c r="BG560">
        <v>0</v>
      </c>
    </row>
    <row r="561" spans="1:59" ht="14.1" customHeight="1">
      <c r="A561" s="16">
        <v>51165</v>
      </c>
      <c r="B561" t="s">
        <v>121</v>
      </c>
      <c r="C561" s="16" t="s">
        <v>64</v>
      </c>
      <c r="D561">
        <f t="shared" si="10"/>
        <v>114.84048592927496</v>
      </c>
      <c r="E561">
        <f t="shared" si="18"/>
        <v>228.90937294480131</v>
      </c>
      <c r="F561">
        <f t="shared" si="18"/>
        <v>4.4360818827736042</v>
      </c>
      <c r="G561">
        <v>0</v>
      </c>
      <c r="H561">
        <v>0</v>
      </c>
      <c r="I561">
        <v>0</v>
      </c>
      <c r="J561">
        <v>0</v>
      </c>
      <c r="K561">
        <f t="shared" si="18"/>
        <v>7.3101656269632143</v>
      </c>
      <c r="L561">
        <f t="shared" si="18"/>
        <v>93.611800207274754</v>
      </c>
      <c r="M561">
        <f t="shared" si="18"/>
        <v>32.813255117032426</v>
      </c>
      <c r="N561">
        <f t="shared" si="18"/>
        <v>90.236093657972717</v>
      </c>
      <c r="O561">
        <f t="shared" si="18"/>
        <v>150.09880360871537</v>
      </c>
      <c r="P561">
        <f t="shared" si="18"/>
        <v>166.44514494252977</v>
      </c>
      <c r="Q561">
        <f t="shared" si="18"/>
        <v>163.48109268286441</v>
      </c>
      <c r="R561">
        <f t="shared" si="18"/>
        <v>146.11368949124744</v>
      </c>
      <c r="S561">
        <f t="shared" si="18"/>
        <v>5.7814996341286129</v>
      </c>
      <c r="T561">
        <f t="shared" si="18"/>
        <v>255.85847878657839</v>
      </c>
      <c r="U561">
        <v>0</v>
      </c>
      <c r="V561">
        <v>0</v>
      </c>
      <c r="Y561" s="11"/>
      <c r="Z561" s="11"/>
      <c r="AA561" s="11"/>
      <c r="AB561" s="11"/>
      <c r="AC561" s="11"/>
      <c r="AD561" s="11"/>
      <c r="AE561" s="11"/>
      <c r="AH561" s="11"/>
      <c r="AI561" s="11"/>
      <c r="AL561" s="16">
        <v>51165</v>
      </c>
      <c r="AM561" t="s">
        <v>121</v>
      </c>
      <c r="AN561" s="16" t="s">
        <v>64</v>
      </c>
      <c r="AO561">
        <f t="shared" si="11"/>
        <v>12.928015240133409</v>
      </c>
      <c r="AP561">
        <f t="shared" si="19"/>
        <v>94.219534316260763</v>
      </c>
      <c r="AQ561">
        <f t="shared" si="19"/>
        <v>14.305227002833474</v>
      </c>
      <c r="AR561">
        <v>0</v>
      </c>
      <c r="AS561">
        <v>0</v>
      </c>
      <c r="AT561">
        <v>0</v>
      </c>
      <c r="AU561">
        <v>0</v>
      </c>
      <c r="AV561">
        <f t="shared" si="19"/>
        <v>3.4631669039358952</v>
      </c>
      <c r="AW561">
        <f t="shared" si="19"/>
        <v>45.174784918224489</v>
      </c>
      <c r="AX561">
        <f t="shared" si="19"/>
        <v>15.545171754758874</v>
      </c>
      <c r="AY561">
        <f t="shared" si="19"/>
        <v>18.315878904288279</v>
      </c>
      <c r="AZ561">
        <f t="shared" si="19"/>
        <v>70.491857025932831</v>
      </c>
      <c r="BA561">
        <f t="shared" si="19"/>
        <v>80.765423940013974</v>
      </c>
      <c r="BB561">
        <f t="shared" si="19"/>
        <v>92.691947961403159</v>
      </c>
      <c r="BC561">
        <f t="shared" si="19"/>
        <v>19.396468439410071</v>
      </c>
      <c r="BD561">
        <f t="shared" si="19"/>
        <v>11.916828261567893</v>
      </c>
      <c r="BE561">
        <f t="shared" si="19"/>
        <v>83.424919197205</v>
      </c>
      <c r="BF561">
        <v>0</v>
      </c>
      <c r="BG561">
        <v>0</v>
      </c>
    </row>
    <row r="562" spans="1:59" ht="14.1" customHeight="1">
      <c r="A562" s="16">
        <v>51171</v>
      </c>
      <c r="B562" t="s">
        <v>122</v>
      </c>
      <c r="C562" s="16" t="s">
        <v>64</v>
      </c>
      <c r="D562">
        <f t="shared" si="10"/>
        <v>146.8306167590363</v>
      </c>
      <c r="E562">
        <f t="shared" si="18"/>
        <v>158.34842664866113</v>
      </c>
      <c r="F562">
        <f t="shared" si="18"/>
        <v>1.1965988112806345</v>
      </c>
      <c r="G562">
        <v>0</v>
      </c>
      <c r="H562">
        <v>0</v>
      </c>
      <c r="I562">
        <v>0</v>
      </c>
      <c r="J562">
        <v>0</v>
      </c>
      <c r="K562">
        <f t="shared" si="18"/>
        <v>2.0268049927604554</v>
      </c>
      <c r="L562">
        <f t="shared" si="18"/>
        <v>35.352863296496324</v>
      </c>
      <c r="M562">
        <f t="shared" si="18"/>
        <v>11.168900026615821</v>
      </c>
      <c r="N562">
        <f t="shared" si="18"/>
        <v>127.04874075718138</v>
      </c>
      <c r="O562">
        <f t="shared" si="18"/>
        <v>76.211581159066924</v>
      </c>
      <c r="P562">
        <f t="shared" si="18"/>
        <v>80.228783884881935</v>
      </c>
      <c r="Q562">
        <v>0</v>
      </c>
      <c r="R562">
        <f t="shared" si="18"/>
        <v>151.69324136857253</v>
      </c>
      <c r="S562">
        <f t="shared" si="18"/>
        <v>1.6977099824871693</v>
      </c>
      <c r="T562">
        <f t="shared" si="18"/>
        <v>171.26848683175368</v>
      </c>
      <c r="U562">
        <v>0</v>
      </c>
      <c r="V562">
        <v>0</v>
      </c>
      <c r="Y562" s="11"/>
      <c r="Z562" s="11"/>
      <c r="AA562" s="11"/>
      <c r="AB562" s="11"/>
      <c r="AC562" s="11"/>
      <c r="AD562" s="11"/>
      <c r="AE562" s="11"/>
      <c r="AH562" s="11"/>
      <c r="AI562" s="11"/>
      <c r="AL562" s="16">
        <v>51171</v>
      </c>
      <c r="AM562" t="s">
        <v>122</v>
      </c>
      <c r="AN562" s="16" t="s">
        <v>64</v>
      </c>
      <c r="AO562">
        <f t="shared" si="11"/>
        <v>15.862377304161235</v>
      </c>
      <c r="AP562">
        <f t="shared" si="19"/>
        <v>55.743430152195899</v>
      </c>
      <c r="AQ562">
        <f t="shared" si="19"/>
        <v>12.503347515649242</v>
      </c>
      <c r="AR562">
        <v>0</v>
      </c>
      <c r="AS562">
        <v>0</v>
      </c>
      <c r="AT562">
        <v>0</v>
      </c>
      <c r="AU562">
        <v>0</v>
      </c>
      <c r="AV562">
        <f t="shared" si="19"/>
        <v>0.94506036969490248</v>
      </c>
      <c r="AW562">
        <f t="shared" si="19"/>
        <v>17.458919313327801</v>
      </c>
      <c r="AX562">
        <f t="shared" si="19"/>
        <v>5.2078444776577593</v>
      </c>
      <c r="AY562">
        <f t="shared" si="19"/>
        <v>22.064953857263351</v>
      </c>
      <c r="AZ562">
        <f t="shared" si="19"/>
        <v>33.445819918394356</v>
      </c>
      <c r="BA562">
        <f t="shared" si="19"/>
        <v>44.80785388752205</v>
      </c>
      <c r="BB562">
        <v>0</v>
      </c>
      <c r="BC562">
        <f t="shared" si="19"/>
        <v>19.329076919310822</v>
      </c>
      <c r="BD562">
        <f t="shared" si="19"/>
        <v>13.474707885707602</v>
      </c>
      <c r="BE562">
        <f t="shared" si="19"/>
        <v>40.462836000478582</v>
      </c>
      <c r="BF562">
        <v>0</v>
      </c>
      <c r="BG562">
        <v>0</v>
      </c>
    </row>
    <row r="563" spans="1:59" ht="14.1" customHeight="1">
      <c r="A563" s="16">
        <v>51177</v>
      </c>
      <c r="B563" t="s">
        <v>123</v>
      </c>
      <c r="C563" s="16" t="s">
        <v>64</v>
      </c>
      <c r="D563">
        <f t="shared" si="10"/>
        <v>139.90196902620193</v>
      </c>
      <c r="E563">
        <f t="shared" si="18"/>
        <v>148.88525529500251</v>
      </c>
      <c r="F563">
        <f t="shared" si="18"/>
        <v>1.492533021693212</v>
      </c>
      <c r="G563">
        <v>0</v>
      </c>
      <c r="H563">
        <v>0</v>
      </c>
      <c r="I563">
        <v>0</v>
      </c>
      <c r="J563">
        <v>0</v>
      </c>
      <c r="K563">
        <f t="shared" si="18"/>
        <v>3.8455261595557289E-2</v>
      </c>
      <c r="L563">
        <f t="shared" si="18"/>
        <v>37.878346628619397</v>
      </c>
      <c r="M563">
        <f t="shared" si="18"/>
        <v>11.034604842254383</v>
      </c>
      <c r="N563">
        <f t="shared" si="18"/>
        <v>86.397523795948757</v>
      </c>
      <c r="O563">
        <f t="shared" si="18"/>
        <v>86.557334002480587</v>
      </c>
      <c r="P563">
        <f t="shared" si="18"/>
        <v>87.291890293326162</v>
      </c>
      <c r="Q563">
        <f t="shared" si="18"/>
        <v>77.502604630320619</v>
      </c>
      <c r="R563">
        <f t="shared" si="18"/>
        <v>126.46079505911194</v>
      </c>
      <c r="S563">
        <f t="shared" si="18"/>
        <v>2.8590313954622517</v>
      </c>
      <c r="T563">
        <f t="shared" si="18"/>
        <v>142.70124966427773</v>
      </c>
      <c r="U563">
        <v>0</v>
      </c>
      <c r="V563">
        <v>0</v>
      </c>
      <c r="Y563" s="11"/>
      <c r="Z563" s="11"/>
      <c r="AA563" s="11"/>
      <c r="AB563" s="11"/>
      <c r="AC563" s="11"/>
      <c r="AD563" s="11"/>
      <c r="AE563" s="11"/>
      <c r="AH563" s="11"/>
      <c r="AI563" s="11"/>
      <c r="AL563" s="16">
        <v>51177</v>
      </c>
      <c r="AM563" t="s">
        <v>123</v>
      </c>
      <c r="AN563" s="16" t="s">
        <v>64</v>
      </c>
      <c r="AO563">
        <f t="shared" si="11"/>
        <v>15.695581257927104</v>
      </c>
      <c r="AP563">
        <f t="shared" si="19"/>
        <v>31.391162713489155</v>
      </c>
      <c r="AQ563">
        <f t="shared" si="19"/>
        <v>12.1973766766995</v>
      </c>
      <c r="AR563">
        <v>0</v>
      </c>
      <c r="AS563">
        <v>0</v>
      </c>
      <c r="AT563">
        <v>0</v>
      </c>
      <c r="AU563">
        <v>0</v>
      </c>
      <c r="AV563">
        <f t="shared" si="19"/>
        <v>4.8007779567105528E-3</v>
      </c>
      <c r="AW563">
        <f t="shared" si="19"/>
        <v>8.093806803353564</v>
      </c>
      <c r="AX563">
        <f t="shared" si="19"/>
        <v>2.8145250978908107</v>
      </c>
      <c r="AY563">
        <f t="shared" si="19"/>
        <v>13.683499749553174</v>
      </c>
      <c r="AZ563">
        <f t="shared" si="19"/>
        <v>20.518843866628334</v>
      </c>
      <c r="BA563">
        <f t="shared" si="19"/>
        <v>29.948320806937719</v>
      </c>
      <c r="BB563">
        <f t="shared" si="19"/>
        <v>44.647326457034772</v>
      </c>
      <c r="BC563">
        <f t="shared" si="19"/>
        <v>16.734113493217198</v>
      </c>
      <c r="BD563">
        <f t="shared" si="19"/>
        <v>14.985311582288404</v>
      </c>
      <c r="BE563">
        <f t="shared" si="19"/>
        <v>33.468234118247246</v>
      </c>
      <c r="BF563">
        <v>0</v>
      </c>
      <c r="BG563">
        <v>0</v>
      </c>
    </row>
    <row r="564" spans="1:59" ht="14.1" customHeight="1">
      <c r="A564" s="16">
        <v>51179</v>
      </c>
      <c r="B564" t="s">
        <v>124</v>
      </c>
      <c r="C564" s="16" t="s">
        <v>64</v>
      </c>
      <c r="D564">
        <f t="shared" si="10"/>
        <v>153.87728326262896</v>
      </c>
      <c r="E564">
        <f t="shared" si="18"/>
        <v>165.15023448322532</v>
      </c>
      <c r="F564">
        <f t="shared" si="18"/>
        <v>2.3563159077385745</v>
      </c>
      <c r="G564">
        <v>0</v>
      </c>
      <c r="H564">
        <v>0</v>
      </c>
      <c r="I564">
        <v>0</v>
      </c>
      <c r="J564">
        <v>0</v>
      </c>
      <c r="K564">
        <f t="shared" si="18"/>
        <v>0.13949944898373839</v>
      </c>
      <c r="L564">
        <f t="shared" si="18"/>
        <v>39.260457810969605</v>
      </c>
      <c r="M564">
        <f t="shared" si="18"/>
        <v>14.042625407677544</v>
      </c>
      <c r="N564">
        <f t="shared" si="18"/>
        <v>143.5472379518977</v>
      </c>
      <c r="O564">
        <f t="shared" si="18"/>
        <v>85.66015524932979</v>
      </c>
      <c r="P564">
        <f t="shared" si="18"/>
        <v>85.805475616415166</v>
      </c>
      <c r="Q564">
        <v>0</v>
      </c>
      <c r="R564">
        <f t="shared" si="18"/>
        <v>115.81713860897942</v>
      </c>
      <c r="S564">
        <f t="shared" si="18"/>
        <v>3.0610651883424027</v>
      </c>
      <c r="T564">
        <f t="shared" si="18"/>
        <v>132.7865010874296</v>
      </c>
      <c r="U564">
        <v>0</v>
      </c>
      <c r="V564">
        <v>0</v>
      </c>
      <c r="Y564" s="11"/>
      <c r="Z564" s="11"/>
      <c r="AA564" s="11"/>
      <c r="AB564" s="11"/>
      <c r="AC564" s="11"/>
      <c r="AD564" s="11"/>
      <c r="AE564" s="11"/>
      <c r="AH564" s="11"/>
      <c r="AI564" s="11"/>
      <c r="AL564" s="16">
        <v>51179</v>
      </c>
      <c r="AM564" t="s">
        <v>124</v>
      </c>
      <c r="AN564" s="16" t="s">
        <v>64</v>
      </c>
      <c r="AO564">
        <f t="shared" si="11"/>
        <v>18.37757312105315</v>
      </c>
      <c r="AP564">
        <f t="shared" si="19"/>
        <v>36.755152118513628</v>
      </c>
      <c r="AQ564">
        <f t="shared" si="19"/>
        <v>12.877969336031299</v>
      </c>
      <c r="AR564">
        <v>0</v>
      </c>
      <c r="AS564">
        <v>0</v>
      </c>
      <c r="AT564">
        <v>0</v>
      </c>
      <c r="AU564">
        <v>0</v>
      </c>
      <c r="AV564">
        <f t="shared" si="19"/>
        <v>1.391641229063759E-2</v>
      </c>
      <c r="AW564">
        <f t="shared" si="19"/>
        <v>22.98017867159728</v>
      </c>
      <c r="AX564">
        <f t="shared" si="19"/>
        <v>8.9829594443274239</v>
      </c>
      <c r="AY564">
        <f t="shared" si="19"/>
        <v>25.967610450176359</v>
      </c>
      <c r="AZ564">
        <f t="shared" si="19"/>
        <v>20.513379254544915</v>
      </c>
      <c r="BA564">
        <f t="shared" si="19"/>
        <v>25.221387399646709</v>
      </c>
      <c r="BB564">
        <v>0</v>
      </c>
      <c r="BC564">
        <f t="shared" si="19"/>
        <v>16.314722669496646</v>
      </c>
      <c r="BD564">
        <f t="shared" si="19"/>
        <v>12.060288409282748</v>
      </c>
      <c r="BE564">
        <f t="shared" si="19"/>
        <v>32.629445577349045</v>
      </c>
      <c r="BF564">
        <v>0</v>
      </c>
      <c r="BG564">
        <v>0</v>
      </c>
    </row>
    <row r="565" spans="1:59" ht="14.1" customHeight="1">
      <c r="A565" s="16">
        <v>51181</v>
      </c>
      <c r="B565" t="s">
        <v>125</v>
      </c>
      <c r="C565" s="16" t="s">
        <v>64</v>
      </c>
      <c r="D565">
        <f t="shared" si="10"/>
        <v>165.66231449360899</v>
      </c>
      <c r="E565">
        <f t="shared" si="18"/>
        <v>179.22640530803019</v>
      </c>
      <c r="F565">
        <f t="shared" si="18"/>
        <v>7.7954495645386399E-4</v>
      </c>
      <c r="G565">
        <v>0</v>
      </c>
      <c r="H565">
        <v>0</v>
      </c>
      <c r="I565">
        <v>0</v>
      </c>
      <c r="J565">
        <v>0</v>
      </c>
      <c r="K565">
        <f t="shared" si="18"/>
        <v>65.111367561333836</v>
      </c>
      <c r="L565">
        <f t="shared" si="18"/>
        <v>44.170539072289095</v>
      </c>
      <c r="M565">
        <f t="shared" si="18"/>
        <v>13.300498278249071</v>
      </c>
      <c r="N565">
        <f t="shared" si="18"/>
        <v>105.58024442136286</v>
      </c>
      <c r="O565">
        <f t="shared" si="18"/>
        <v>83.78669208651138</v>
      </c>
      <c r="P565">
        <f t="shared" si="18"/>
        <v>119.36537343577751</v>
      </c>
      <c r="Q565">
        <f t="shared" si="18"/>
        <v>106.88116332494528</v>
      </c>
      <c r="R565">
        <f t="shared" si="18"/>
        <v>124.15210148576134</v>
      </c>
      <c r="S565">
        <f t="shared" si="18"/>
        <v>3.395697621627114</v>
      </c>
      <c r="T565">
        <f t="shared" si="18"/>
        <v>144.48280465107118</v>
      </c>
      <c r="U565">
        <v>0</v>
      </c>
      <c r="V565">
        <v>0</v>
      </c>
      <c r="Y565" s="11"/>
      <c r="Z565" s="11"/>
      <c r="AA565" s="11"/>
      <c r="AB565" s="11"/>
      <c r="AC565" s="11"/>
      <c r="AD565" s="11"/>
      <c r="AE565" s="11"/>
      <c r="AH565" s="11"/>
      <c r="AI565" s="11"/>
      <c r="AL565" s="16">
        <v>51181</v>
      </c>
      <c r="AM565" t="s">
        <v>125</v>
      </c>
      <c r="AN565" s="16" t="s">
        <v>64</v>
      </c>
      <c r="AO565">
        <f t="shared" si="11"/>
        <v>14.68539914359974</v>
      </c>
      <c r="AP565">
        <f t="shared" si="19"/>
        <v>29.37077040864413</v>
      </c>
      <c r="AQ565">
        <f t="shared" si="19"/>
        <v>10.031463213444351</v>
      </c>
      <c r="AR565">
        <v>0</v>
      </c>
      <c r="AS565">
        <v>0</v>
      </c>
      <c r="AT565">
        <v>0</v>
      </c>
      <c r="AU565">
        <v>0</v>
      </c>
      <c r="AV565">
        <f t="shared" si="19"/>
        <v>18.791148632593075</v>
      </c>
      <c r="AW565">
        <f t="shared" si="19"/>
        <v>15.226887746851546</v>
      </c>
      <c r="AX565">
        <f t="shared" si="19"/>
        <v>5.4800775471630843</v>
      </c>
      <c r="AY565">
        <f t="shared" si="19"/>
        <v>16.291637493250402</v>
      </c>
      <c r="AZ565">
        <f t="shared" si="19"/>
        <v>24.902041502135123</v>
      </c>
      <c r="BA565">
        <f t="shared" si="19"/>
        <v>31.56616765214152</v>
      </c>
      <c r="BB565">
        <f t="shared" si="19"/>
        <v>37.916418559989268</v>
      </c>
      <c r="BC565">
        <f t="shared" si="19"/>
        <v>12.878453092172965</v>
      </c>
      <c r="BD565">
        <f t="shared" si="19"/>
        <v>10.602964738241919</v>
      </c>
      <c r="BE565">
        <f t="shared" si="19"/>
        <v>25.756890333637095</v>
      </c>
      <c r="BF565">
        <v>0</v>
      </c>
      <c r="BG565">
        <v>0</v>
      </c>
    </row>
    <row r="566" spans="1:59" ht="14.1" customHeight="1">
      <c r="A566" s="16">
        <v>51187</v>
      </c>
      <c r="B566" t="s">
        <v>126</v>
      </c>
      <c r="C566" s="16" t="s">
        <v>64</v>
      </c>
      <c r="D566">
        <f t="shared" ref="D566:S593" si="20">D367/D168</f>
        <v>120.26209175890635</v>
      </c>
      <c r="E566">
        <f t="shared" si="20"/>
        <v>127.15032160634964</v>
      </c>
      <c r="F566">
        <f t="shared" si="20"/>
        <v>0</v>
      </c>
      <c r="G566">
        <v>0</v>
      </c>
      <c r="H566">
        <v>0</v>
      </c>
      <c r="I566">
        <v>0</v>
      </c>
      <c r="J566">
        <v>0</v>
      </c>
      <c r="K566">
        <f t="shared" si="20"/>
        <v>17.904554072393459</v>
      </c>
      <c r="L566">
        <f t="shared" si="20"/>
        <v>31.841792908788928</v>
      </c>
      <c r="M566">
        <f t="shared" si="20"/>
        <v>4.1602922870858654</v>
      </c>
      <c r="N566">
        <f t="shared" si="20"/>
        <v>87.947450727800671</v>
      </c>
      <c r="O566">
        <f t="shared" si="20"/>
        <v>73.150118798112032</v>
      </c>
      <c r="P566">
        <f t="shared" si="20"/>
        <v>81.49960070444169</v>
      </c>
      <c r="Q566">
        <v>0</v>
      </c>
      <c r="R566">
        <f t="shared" si="20"/>
        <v>113.2180628076885</v>
      </c>
      <c r="S566">
        <f t="shared" si="20"/>
        <v>0</v>
      </c>
      <c r="T566">
        <f t="shared" si="18"/>
        <v>126.18758066356604</v>
      </c>
      <c r="U566">
        <v>0</v>
      </c>
      <c r="V566">
        <v>0</v>
      </c>
      <c r="Y566" s="11"/>
      <c r="Z566" s="11"/>
      <c r="AA566" s="11"/>
      <c r="AB566" s="11"/>
      <c r="AC566" s="11"/>
      <c r="AD566" s="11"/>
      <c r="AE566" s="11"/>
      <c r="AH566" s="11"/>
      <c r="AI566" s="11"/>
      <c r="AL566" s="16">
        <v>51187</v>
      </c>
      <c r="AM566" t="s">
        <v>126</v>
      </c>
      <c r="AN566" s="16" t="s">
        <v>64</v>
      </c>
      <c r="AO566">
        <f t="shared" ref="AO566:BD593" si="21">AO367/AO168</f>
        <v>20.05385381678548</v>
      </c>
      <c r="AP566">
        <f t="shared" si="21"/>
        <v>40.107709289352165</v>
      </c>
      <c r="AQ566">
        <f t="shared" si="21"/>
        <v>15.272980570217454</v>
      </c>
      <c r="AR566">
        <v>0</v>
      </c>
      <c r="AS566">
        <v>0</v>
      </c>
      <c r="AT566">
        <v>0</v>
      </c>
      <c r="AU566">
        <v>0</v>
      </c>
      <c r="AV566">
        <f t="shared" si="21"/>
        <v>4.2663836626666791</v>
      </c>
      <c r="AW566">
        <f t="shared" si="21"/>
        <v>5.8989366406673351</v>
      </c>
      <c r="AX566">
        <f t="shared" si="21"/>
        <v>0.26435048267657218</v>
      </c>
      <c r="AY566">
        <f t="shared" si="21"/>
        <v>24.472845600580911</v>
      </c>
      <c r="AZ566">
        <f t="shared" si="21"/>
        <v>26.942634265859798</v>
      </c>
      <c r="BA566">
        <f t="shared" si="21"/>
        <v>36.029522226519241</v>
      </c>
      <c r="BB566">
        <v>0</v>
      </c>
      <c r="BC566">
        <f t="shared" si="21"/>
        <v>22.267832871588286</v>
      </c>
      <c r="BD566">
        <f t="shared" si="21"/>
        <v>18.774464064507363</v>
      </c>
      <c r="BE566">
        <f t="shared" si="19"/>
        <v>44.535666733256505</v>
      </c>
      <c r="BF566">
        <v>0</v>
      </c>
      <c r="BG566">
        <v>0</v>
      </c>
    </row>
    <row r="567" spans="1:59" ht="14.1" customHeight="1">
      <c r="A567" s="16">
        <v>51193</v>
      </c>
      <c r="B567" t="s">
        <v>127</v>
      </c>
      <c r="C567" s="16" t="s">
        <v>64</v>
      </c>
      <c r="D567">
        <f t="shared" si="20"/>
        <v>174.82837142288997</v>
      </c>
      <c r="E567">
        <f t="shared" si="18"/>
        <v>182.26901696896817</v>
      </c>
      <c r="F567">
        <f t="shared" si="18"/>
        <v>1.1582785186641711</v>
      </c>
      <c r="G567">
        <v>0</v>
      </c>
      <c r="H567">
        <v>0</v>
      </c>
      <c r="I567">
        <v>0</v>
      </c>
      <c r="J567">
        <v>0</v>
      </c>
      <c r="K567">
        <f t="shared" si="18"/>
        <v>42.4766644301261</v>
      </c>
      <c r="L567">
        <f t="shared" si="18"/>
        <v>38.046025955317354</v>
      </c>
      <c r="M567">
        <f t="shared" si="18"/>
        <v>11.125369970319971</v>
      </c>
      <c r="N567">
        <f t="shared" si="18"/>
        <v>112.41971460710812</v>
      </c>
      <c r="O567">
        <f t="shared" si="18"/>
        <v>75.659975247685793</v>
      </c>
      <c r="P567">
        <f t="shared" si="18"/>
        <v>108.21193319872324</v>
      </c>
      <c r="Q567">
        <f t="shared" si="18"/>
        <v>92.468291026138431</v>
      </c>
      <c r="R567">
        <f t="shared" si="18"/>
        <v>134.24869585161065</v>
      </c>
      <c r="S567">
        <f t="shared" si="18"/>
        <v>2.124259763125115</v>
      </c>
      <c r="T567">
        <f t="shared" si="18"/>
        <v>145.67575693220383</v>
      </c>
      <c r="U567">
        <v>0</v>
      </c>
      <c r="V567">
        <v>0</v>
      </c>
      <c r="Y567" s="11"/>
      <c r="Z567" s="11"/>
      <c r="AA567" s="11"/>
      <c r="AB567" s="11"/>
      <c r="AC567" s="11"/>
      <c r="AD567" s="11"/>
      <c r="AE567" s="11"/>
      <c r="AH567" s="11"/>
      <c r="AI567" s="11"/>
      <c r="AL567" s="16">
        <v>51193</v>
      </c>
      <c r="AM567" t="s">
        <v>127</v>
      </c>
      <c r="AN567" s="16" t="s">
        <v>64</v>
      </c>
      <c r="AO567">
        <f t="shared" si="21"/>
        <v>15.980172539822828</v>
      </c>
      <c r="AP567">
        <f t="shared" si="19"/>
        <v>97.321987920278659</v>
      </c>
      <c r="AQ567">
        <f t="shared" si="19"/>
        <v>9.5118825167650733</v>
      </c>
      <c r="AR567">
        <v>0</v>
      </c>
      <c r="AS567">
        <v>0</v>
      </c>
      <c r="AT567">
        <v>0</v>
      </c>
      <c r="AU567">
        <v>0</v>
      </c>
      <c r="AV567">
        <f t="shared" si="19"/>
        <v>2.8813855059822666</v>
      </c>
      <c r="AW567">
        <f t="shared" si="19"/>
        <v>58.12652710853623</v>
      </c>
      <c r="AX567">
        <f t="shared" si="19"/>
        <v>23.796719395709975</v>
      </c>
      <c r="AY567">
        <f t="shared" si="19"/>
        <v>17.123016687304286</v>
      </c>
      <c r="AZ567">
        <f t="shared" si="19"/>
        <v>14.980112063062551</v>
      </c>
      <c r="BA567">
        <f t="shared" si="19"/>
        <v>22.574707255339213</v>
      </c>
      <c r="BB567">
        <f t="shared" si="19"/>
        <v>56.515573986747626</v>
      </c>
      <c r="BC567">
        <f t="shared" si="19"/>
        <v>14.464318625826609</v>
      </c>
      <c r="BD567">
        <f t="shared" si="19"/>
        <v>8.9498012517497578</v>
      </c>
      <c r="BE567">
        <f t="shared" si="19"/>
        <v>51.855449660248205</v>
      </c>
      <c r="BF567">
        <v>0</v>
      </c>
      <c r="BG567">
        <v>0</v>
      </c>
    </row>
    <row r="568" spans="1:59" ht="14.1" customHeight="1">
      <c r="A568" s="16">
        <v>51199</v>
      </c>
      <c r="B568" t="s">
        <v>128</v>
      </c>
      <c r="C568" s="16" t="s">
        <v>64</v>
      </c>
      <c r="D568">
        <v>0</v>
      </c>
      <c r="E568">
        <v>0</v>
      </c>
      <c r="F568">
        <v>0</v>
      </c>
      <c r="G568">
        <v>0</v>
      </c>
      <c r="H568">
        <v>0</v>
      </c>
      <c r="I568">
        <v>0</v>
      </c>
      <c r="J568">
        <v>0</v>
      </c>
      <c r="K568">
        <f t="shared" si="18"/>
        <v>166.12181218205728</v>
      </c>
      <c r="L568">
        <f t="shared" si="18"/>
        <v>67.181117967999882</v>
      </c>
      <c r="M568">
        <f t="shared" si="18"/>
        <v>22.916557600317883</v>
      </c>
      <c r="N568">
        <f t="shared" si="18"/>
        <v>106.56715902956938</v>
      </c>
      <c r="O568">
        <f t="shared" si="18"/>
        <v>93.21199779955063</v>
      </c>
      <c r="P568">
        <v>0</v>
      </c>
      <c r="Q568">
        <v>0</v>
      </c>
      <c r="R568">
        <v>0</v>
      </c>
      <c r="S568">
        <f t="shared" si="18"/>
        <v>4.0001313233195814</v>
      </c>
      <c r="T568">
        <v>0</v>
      </c>
      <c r="U568">
        <v>0</v>
      </c>
      <c r="V568">
        <v>0</v>
      </c>
      <c r="Y568" s="11"/>
      <c r="Z568" s="11"/>
      <c r="AA568" s="11"/>
      <c r="AB568" s="11"/>
      <c r="AC568" s="11"/>
      <c r="AD568" s="11"/>
      <c r="AE568" s="11"/>
      <c r="AH568" s="11"/>
      <c r="AI568" s="11"/>
      <c r="AL568" s="16">
        <v>51199</v>
      </c>
      <c r="AM568" t="s">
        <v>128</v>
      </c>
      <c r="AN568" s="16" t="s">
        <v>64</v>
      </c>
      <c r="AO568">
        <v>0</v>
      </c>
      <c r="AP568">
        <v>0</v>
      </c>
      <c r="AQ568">
        <v>0</v>
      </c>
      <c r="AR568">
        <v>0</v>
      </c>
      <c r="AS568">
        <v>0</v>
      </c>
      <c r="AT568">
        <v>0</v>
      </c>
      <c r="AU568">
        <v>0</v>
      </c>
      <c r="AV568">
        <f t="shared" si="19"/>
        <v>33.26731997225297</v>
      </c>
      <c r="AW568">
        <f t="shared" si="19"/>
        <v>13.123045473303794</v>
      </c>
      <c r="AX568">
        <f t="shared" si="19"/>
        <v>3.4016973383069158</v>
      </c>
      <c r="AY568">
        <f t="shared" si="19"/>
        <v>33.703027109495146</v>
      </c>
      <c r="AZ568">
        <f t="shared" si="19"/>
        <v>30.074402734507764</v>
      </c>
      <c r="BA568">
        <v>0</v>
      </c>
      <c r="BB568">
        <v>0</v>
      </c>
      <c r="BC568">
        <v>0</v>
      </c>
      <c r="BD568">
        <f t="shared" si="19"/>
        <v>16.327555932733027</v>
      </c>
      <c r="BE568">
        <v>0</v>
      </c>
      <c r="BF568">
        <v>0</v>
      </c>
      <c r="BG568">
        <v>0</v>
      </c>
    </row>
    <row r="569" spans="1:59" ht="14.1" customHeight="1">
      <c r="A569" s="16">
        <v>51510</v>
      </c>
      <c r="B569" t="s">
        <v>129</v>
      </c>
      <c r="C569" s="16" t="s">
        <v>64</v>
      </c>
      <c r="D569">
        <v>0</v>
      </c>
      <c r="E569">
        <v>0</v>
      </c>
      <c r="F569">
        <v>0</v>
      </c>
      <c r="G569">
        <v>0</v>
      </c>
      <c r="H569">
        <v>0</v>
      </c>
      <c r="I569">
        <v>0</v>
      </c>
      <c r="J569">
        <v>0</v>
      </c>
      <c r="K569">
        <v>0</v>
      </c>
      <c r="L569">
        <v>0</v>
      </c>
      <c r="M569">
        <v>0</v>
      </c>
      <c r="N569">
        <v>0</v>
      </c>
      <c r="O569">
        <v>0</v>
      </c>
      <c r="P569">
        <v>0</v>
      </c>
      <c r="Q569">
        <v>0</v>
      </c>
      <c r="R569">
        <v>0</v>
      </c>
      <c r="S569">
        <v>0</v>
      </c>
      <c r="T569">
        <v>0</v>
      </c>
      <c r="U569">
        <v>0</v>
      </c>
      <c r="V569">
        <v>0</v>
      </c>
      <c r="Y569" s="11"/>
      <c r="Z569" s="11"/>
      <c r="AA569" s="11"/>
      <c r="AB569" s="11"/>
      <c r="AC569" s="11"/>
      <c r="AD569" s="11"/>
      <c r="AE569" s="11"/>
      <c r="AH569" s="11"/>
      <c r="AI569" s="11"/>
      <c r="AL569" s="16">
        <v>51510</v>
      </c>
      <c r="AM569" t="s">
        <v>129</v>
      </c>
      <c r="AN569" s="16" t="s">
        <v>64</v>
      </c>
      <c r="AO569">
        <v>0</v>
      </c>
      <c r="AP569">
        <v>0</v>
      </c>
      <c r="AQ569">
        <v>0</v>
      </c>
      <c r="AR569">
        <v>0</v>
      </c>
      <c r="AS569">
        <v>0</v>
      </c>
      <c r="AT569">
        <v>0</v>
      </c>
      <c r="AU569">
        <v>0</v>
      </c>
      <c r="AV569">
        <v>0</v>
      </c>
      <c r="AW569">
        <v>0</v>
      </c>
      <c r="AX569">
        <v>0</v>
      </c>
      <c r="AY569">
        <v>0</v>
      </c>
      <c r="AZ569">
        <v>0</v>
      </c>
      <c r="BA569">
        <v>0</v>
      </c>
      <c r="BB569">
        <v>0</v>
      </c>
      <c r="BC569">
        <v>0</v>
      </c>
      <c r="BD569">
        <v>0</v>
      </c>
      <c r="BE569">
        <v>0</v>
      </c>
      <c r="BF569">
        <v>0</v>
      </c>
      <c r="BG569">
        <v>0</v>
      </c>
    </row>
    <row r="570" spans="1:59" ht="14.1" customHeight="1">
      <c r="A570" s="16">
        <v>51530</v>
      </c>
      <c r="B570" t="s">
        <v>130</v>
      </c>
      <c r="C570" s="16" t="s">
        <v>64</v>
      </c>
      <c r="D570">
        <v>0</v>
      </c>
      <c r="E570">
        <v>0</v>
      </c>
      <c r="F570">
        <v>0</v>
      </c>
      <c r="G570">
        <v>0</v>
      </c>
      <c r="H570">
        <v>0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0</v>
      </c>
      <c r="O570">
        <v>0</v>
      </c>
      <c r="P570">
        <v>0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0</v>
      </c>
      <c r="Y570" s="11"/>
      <c r="Z570" s="11"/>
      <c r="AA570" s="11"/>
      <c r="AB570" s="11"/>
      <c r="AC570" s="11"/>
      <c r="AD570" s="11"/>
      <c r="AE570" s="11"/>
      <c r="AH570" s="11"/>
      <c r="AI570" s="11"/>
      <c r="AL570" s="16">
        <v>51530</v>
      </c>
      <c r="AM570" t="s">
        <v>130</v>
      </c>
      <c r="AN570" s="16" t="s">
        <v>64</v>
      </c>
      <c r="AO570">
        <v>0</v>
      </c>
      <c r="AP570">
        <v>0</v>
      </c>
      <c r="AQ570">
        <v>0</v>
      </c>
      <c r="AR570">
        <v>0</v>
      </c>
      <c r="AS570">
        <v>0</v>
      </c>
      <c r="AT570">
        <v>0</v>
      </c>
      <c r="AU570">
        <v>0</v>
      </c>
      <c r="AV570">
        <v>0</v>
      </c>
      <c r="AW570">
        <v>0</v>
      </c>
      <c r="AX570">
        <v>0</v>
      </c>
      <c r="AY570">
        <v>0</v>
      </c>
      <c r="AZ570">
        <v>0</v>
      </c>
      <c r="BA570">
        <v>0</v>
      </c>
      <c r="BB570">
        <v>0</v>
      </c>
      <c r="BC570">
        <v>0</v>
      </c>
      <c r="BD570">
        <v>0</v>
      </c>
      <c r="BE570">
        <v>0</v>
      </c>
      <c r="BF570">
        <v>0</v>
      </c>
      <c r="BG570">
        <v>0</v>
      </c>
    </row>
    <row r="571" spans="1:59" ht="14.1" customHeight="1">
      <c r="A571" s="16">
        <v>51540</v>
      </c>
      <c r="B571" t="s">
        <v>131</v>
      </c>
      <c r="C571" s="16" t="s">
        <v>64</v>
      </c>
      <c r="D571">
        <v>0</v>
      </c>
      <c r="E571">
        <v>0</v>
      </c>
      <c r="F571">
        <v>0</v>
      </c>
      <c r="G571">
        <v>0</v>
      </c>
      <c r="H571">
        <v>0</v>
      </c>
      <c r="I571">
        <v>0</v>
      </c>
      <c r="J571">
        <v>0</v>
      </c>
      <c r="K571">
        <v>0</v>
      </c>
      <c r="L571">
        <v>0</v>
      </c>
      <c r="M571">
        <v>0</v>
      </c>
      <c r="N571">
        <v>0</v>
      </c>
      <c r="O571">
        <v>0</v>
      </c>
      <c r="P571">
        <v>0</v>
      </c>
      <c r="Q571">
        <v>0</v>
      </c>
      <c r="R571">
        <v>0</v>
      </c>
      <c r="S571">
        <v>0</v>
      </c>
      <c r="T571">
        <v>0</v>
      </c>
      <c r="U571">
        <v>0</v>
      </c>
      <c r="V571">
        <v>0</v>
      </c>
      <c r="Y571" s="11"/>
      <c r="Z571" s="11"/>
      <c r="AA571" s="11"/>
      <c r="AB571" s="11"/>
      <c r="AC571" s="11"/>
      <c r="AD571" s="11"/>
      <c r="AE571" s="11"/>
      <c r="AH571" s="11"/>
      <c r="AI571" s="11"/>
      <c r="AL571" s="16">
        <v>51540</v>
      </c>
      <c r="AM571" t="s">
        <v>131</v>
      </c>
      <c r="AN571" s="16" t="s">
        <v>64</v>
      </c>
      <c r="AO571">
        <v>0</v>
      </c>
      <c r="AP571">
        <v>0</v>
      </c>
      <c r="AQ571">
        <v>0</v>
      </c>
      <c r="AR571">
        <v>0</v>
      </c>
      <c r="AS571">
        <v>0</v>
      </c>
      <c r="AT571">
        <v>0</v>
      </c>
      <c r="AU571">
        <v>0</v>
      </c>
      <c r="AV571">
        <v>0</v>
      </c>
      <c r="AW571">
        <v>0</v>
      </c>
      <c r="AX571">
        <v>0</v>
      </c>
      <c r="AY571">
        <v>0</v>
      </c>
      <c r="AZ571">
        <v>0</v>
      </c>
      <c r="BA571">
        <v>0</v>
      </c>
      <c r="BB571">
        <v>0</v>
      </c>
      <c r="BC571">
        <v>0</v>
      </c>
      <c r="BD571">
        <v>0</v>
      </c>
      <c r="BE571">
        <v>0</v>
      </c>
      <c r="BF571">
        <v>0</v>
      </c>
      <c r="BG571">
        <v>0</v>
      </c>
    </row>
    <row r="572" spans="1:59" ht="14.1" customHeight="1">
      <c r="A572" s="16">
        <v>51550</v>
      </c>
      <c r="B572" t="s">
        <v>132</v>
      </c>
      <c r="C572" s="16" t="s">
        <v>64</v>
      </c>
      <c r="D572">
        <f t="shared" si="20"/>
        <v>170.50172499902718</v>
      </c>
      <c r="E572">
        <f t="shared" si="18"/>
        <v>184.70190825770143</v>
      </c>
      <c r="F572">
        <f t="shared" si="18"/>
        <v>2.6492643296284135</v>
      </c>
      <c r="G572">
        <v>0</v>
      </c>
      <c r="H572">
        <v>0</v>
      </c>
      <c r="I572">
        <v>0</v>
      </c>
      <c r="J572">
        <v>0</v>
      </c>
      <c r="K572">
        <f t="shared" si="18"/>
        <v>26.337603488661014</v>
      </c>
      <c r="L572">
        <f t="shared" si="18"/>
        <v>38.666939979850852</v>
      </c>
      <c r="M572">
        <f t="shared" si="18"/>
        <v>12.973848263285701</v>
      </c>
      <c r="N572">
        <f t="shared" si="18"/>
        <v>120.57168193252794</v>
      </c>
      <c r="O572">
        <f t="shared" si="18"/>
        <v>89.814704964107861</v>
      </c>
      <c r="P572">
        <f t="shared" si="18"/>
        <v>121.88063537349657</v>
      </c>
      <c r="Q572">
        <f t="shared" si="18"/>
        <v>98.336085928679267</v>
      </c>
      <c r="R572">
        <f t="shared" si="18"/>
        <v>197.12155774145566</v>
      </c>
      <c r="S572">
        <f t="shared" si="18"/>
        <v>3.645215437391065</v>
      </c>
      <c r="T572">
        <f t="shared" si="18"/>
        <v>229.95591730917292</v>
      </c>
      <c r="U572">
        <v>0</v>
      </c>
      <c r="V572">
        <v>0</v>
      </c>
      <c r="Y572" s="11"/>
      <c r="Z572" s="11"/>
      <c r="AA572" s="11"/>
      <c r="AB572" s="11"/>
      <c r="AC572" s="11"/>
      <c r="AD572" s="11"/>
      <c r="AE572" s="11"/>
      <c r="AH572" s="11"/>
      <c r="AI572" s="11"/>
      <c r="AL572" s="16">
        <v>51550</v>
      </c>
      <c r="AM572" t="s">
        <v>132</v>
      </c>
      <c r="AN572" s="16" t="s">
        <v>64</v>
      </c>
      <c r="AO572">
        <f t="shared" si="21"/>
        <v>11.366994058455328</v>
      </c>
      <c r="AP572">
        <f t="shared" si="19"/>
        <v>22.733982973111445</v>
      </c>
      <c r="AQ572">
        <f t="shared" si="19"/>
        <v>7.8678947553143166</v>
      </c>
      <c r="AR572">
        <v>0</v>
      </c>
      <c r="AS572">
        <v>0</v>
      </c>
      <c r="AT572">
        <v>0</v>
      </c>
      <c r="AU572">
        <v>0</v>
      </c>
      <c r="AV572">
        <f t="shared" si="19"/>
        <v>5.5698239037617103</v>
      </c>
      <c r="AW572">
        <f t="shared" si="19"/>
        <v>0</v>
      </c>
      <c r="AX572">
        <f t="shared" si="19"/>
        <v>0</v>
      </c>
      <c r="AY572">
        <f t="shared" si="19"/>
        <v>14.453925769782067</v>
      </c>
      <c r="AZ572">
        <f t="shared" si="19"/>
        <v>11.930379220144765</v>
      </c>
      <c r="BA572">
        <f t="shared" si="19"/>
        <v>22.305863933679795</v>
      </c>
      <c r="BB572">
        <f t="shared" si="19"/>
        <v>26.43503476495767</v>
      </c>
      <c r="BC572">
        <f t="shared" si="19"/>
        <v>15.500447579728364</v>
      </c>
      <c r="BD572">
        <f t="shared" si="19"/>
        <v>8.9312114112663448</v>
      </c>
      <c r="BE572">
        <f t="shared" si="19"/>
        <v>31.000908632290649</v>
      </c>
      <c r="BF572">
        <v>0</v>
      </c>
      <c r="BG572">
        <v>0</v>
      </c>
    </row>
    <row r="573" spans="1:59" ht="14.1" customHeight="1">
      <c r="A573" s="16">
        <v>51570</v>
      </c>
      <c r="B573" t="s">
        <v>133</v>
      </c>
      <c r="C573" s="16" t="s">
        <v>64</v>
      </c>
      <c r="D573">
        <v>0</v>
      </c>
      <c r="E573">
        <v>0</v>
      </c>
      <c r="F573">
        <v>0</v>
      </c>
      <c r="G573">
        <v>0</v>
      </c>
      <c r="H573">
        <v>0</v>
      </c>
      <c r="I573">
        <v>0</v>
      </c>
      <c r="J573">
        <v>0</v>
      </c>
      <c r="K573">
        <v>0</v>
      </c>
      <c r="L573">
        <v>0</v>
      </c>
      <c r="M573">
        <v>0</v>
      </c>
      <c r="N573">
        <v>0</v>
      </c>
      <c r="O573">
        <v>0</v>
      </c>
      <c r="P573">
        <v>0</v>
      </c>
      <c r="Q573">
        <v>0</v>
      </c>
      <c r="R573">
        <v>0</v>
      </c>
      <c r="S573">
        <v>0</v>
      </c>
      <c r="T573">
        <v>0</v>
      </c>
      <c r="U573">
        <v>0</v>
      </c>
      <c r="V573">
        <v>0</v>
      </c>
      <c r="Y573" s="11"/>
      <c r="Z573" s="11"/>
      <c r="AA573" s="11"/>
      <c r="AB573" s="11"/>
      <c r="AC573" s="11"/>
      <c r="AD573" s="11"/>
      <c r="AE573" s="11"/>
      <c r="AH573" s="11"/>
      <c r="AI573" s="11"/>
      <c r="AL573" s="16">
        <v>51570</v>
      </c>
      <c r="AM573" t="s">
        <v>133</v>
      </c>
      <c r="AN573" s="16" t="s">
        <v>64</v>
      </c>
      <c r="AO573">
        <v>0</v>
      </c>
      <c r="AP573">
        <v>0</v>
      </c>
      <c r="AQ573">
        <v>0</v>
      </c>
      <c r="AR573">
        <v>0</v>
      </c>
      <c r="AS573">
        <v>0</v>
      </c>
      <c r="AT573">
        <v>0</v>
      </c>
      <c r="AU573">
        <v>0</v>
      </c>
      <c r="AV573">
        <v>0</v>
      </c>
      <c r="AW573">
        <v>0</v>
      </c>
      <c r="AX573">
        <v>0</v>
      </c>
      <c r="AY573">
        <v>0</v>
      </c>
      <c r="AZ573">
        <v>0</v>
      </c>
      <c r="BA573">
        <v>0</v>
      </c>
      <c r="BB573">
        <v>0</v>
      </c>
      <c r="BC573">
        <v>0</v>
      </c>
      <c r="BD573">
        <v>0</v>
      </c>
      <c r="BE573">
        <v>0</v>
      </c>
      <c r="BF573">
        <v>0</v>
      </c>
      <c r="BG573">
        <v>0</v>
      </c>
    </row>
    <row r="574" spans="1:59" ht="14.1" customHeight="1">
      <c r="A574" s="16">
        <v>51580</v>
      </c>
      <c r="B574" t="s">
        <v>134</v>
      </c>
      <c r="C574" s="16" t="s">
        <v>64</v>
      </c>
      <c r="D574">
        <v>0</v>
      </c>
      <c r="E574">
        <v>0</v>
      </c>
      <c r="F574">
        <v>0</v>
      </c>
      <c r="G574">
        <v>0</v>
      </c>
      <c r="H574">
        <v>0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0</v>
      </c>
      <c r="O574">
        <v>0</v>
      </c>
      <c r="P574">
        <v>0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0</v>
      </c>
      <c r="Y574" s="11"/>
      <c r="Z574" s="11"/>
      <c r="AA574" s="11"/>
      <c r="AB574" s="11"/>
      <c r="AC574" s="11"/>
      <c r="AD574" s="11"/>
      <c r="AE574" s="11"/>
      <c r="AH574" s="11"/>
      <c r="AI574" s="11"/>
      <c r="AL574" s="16">
        <v>51580</v>
      </c>
      <c r="AM574" t="s">
        <v>134</v>
      </c>
      <c r="AN574" s="16" t="s">
        <v>64</v>
      </c>
      <c r="AO574">
        <v>0</v>
      </c>
      <c r="AP574">
        <v>0</v>
      </c>
      <c r="AQ574">
        <v>0</v>
      </c>
      <c r="AR574">
        <v>0</v>
      </c>
      <c r="AS574">
        <v>0</v>
      </c>
      <c r="AT574">
        <v>0</v>
      </c>
      <c r="AU574">
        <v>0</v>
      </c>
      <c r="AV574">
        <v>0</v>
      </c>
      <c r="AW574">
        <v>0</v>
      </c>
      <c r="AX574">
        <v>0</v>
      </c>
      <c r="AY574">
        <v>0</v>
      </c>
      <c r="AZ574">
        <v>0</v>
      </c>
      <c r="BA574">
        <v>0</v>
      </c>
      <c r="BB574">
        <v>0</v>
      </c>
      <c r="BC574">
        <v>0</v>
      </c>
      <c r="BD574">
        <v>0</v>
      </c>
      <c r="BE574">
        <v>0</v>
      </c>
      <c r="BF574">
        <v>0</v>
      </c>
      <c r="BG574">
        <v>0</v>
      </c>
    </row>
    <row r="575" spans="1:59" ht="14.1" customHeight="1">
      <c r="A575" s="16">
        <v>51600</v>
      </c>
      <c r="B575" t="s">
        <v>135</v>
      </c>
      <c r="C575" s="16" t="s">
        <v>64</v>
      </c>
      <c r="D575">
        <v>0</v>
      </c>
      <c r="E575">
        <v>0</v>
      </c>
      <c r="F575">
        <v>0</v>
      </c>
      <c r="G575">
        <v>0</v>
      </c>
      <c r="H575">
        <v>0</v>
      </c>
      <c r="I575">
        <v>0</v>
      </c>
      <c r="J575">
        <v>0</v>
      </c>
      <c r="K575">
        <v>0</v>
      </c>
      <c r="L575">
        <v>0</v>
      </c>
      <c r="M575">
        <v>0</v>
      </c>
      <c r="N575">
        <v>0</v>
      </c>
      <c r="O575">
        <v>0</v>
      </c>
      <c r="P575">
        <v>0</v>
      </c>
      <c r="Q575">
        <v>0</v>
      </c>
      <c r="R575">
        <v>0</v>
      </c>
      <c r="S575">
        <v>0</v>
      </c>
      <c r="T575">
        <v>0</v>
      </c>
      <c r="U575">
        <v>0</v>
      </c>
      <c r="V575">
        <v>0</v>
      </c>
      <c r="Y575" s="11"/>
      <c r="Z575" s="11"/>
      <c r="AA575" s="11"/>
      <c r="AB575" s="11"/>
      <c r="AC575" s="11"/>
      <c r="AD575" s="11"/>
      <c r="AE575" s="11"/>
      <c r="AH575" s="11"/>
      <c r="AI575" s="11"/>
      <c r="AL575" s="16">
        <v>51600</v>
      </c>
      <c r="AM575" t="s">
        <v>135</v>
      </c>
      <c r="AN575" s="16" t="s">
        <v>64</v>
      </c>
      <c r="AO575">
        <v>0</v>
      </c>
      <c r="AP575">
        <v>0</v>
      </c>
      <c r="AQ575">
        <v>0</v>
      </c>
      <c r="AR575">
        <v>0</v>
      </c>
      <c r="AS575">
        <v>0</v>
      </c>
      <c r="AT575">
        <v>0</v>
      </c>
      <c r="AU575">
        <v>0</v>
      </c>
      <c r="AV575">
        <v>0</v>
      </c>
      <c r="AW575">
        <v>0</v>
      </c>
      <c r="AX575">
        <v>0</v>
      </c>
      <c r="AY575">
        <v>0</v>
      </c>
      <c r="AZ575">
        <v>0</v>
      </c>
      <c r="BA575">
        <v>0</v>
      </c>
      <c r="BB575">
        <v>0</v>
      </c>
      <c r="BC575">
        <v>0</v>
      </c>
      <c r="BD575">
        <v>0</v>
      </c>
      <c r="BE575">
        <v>0</v>
      </c>
      <c r="BF575">
        <v>0</v>
      </c>
      <c r="BG575">
        <v>0</v>
      </c>
    </row>
    <row r="576" spans="1:59" ht="14.1" customHeight="1">
      <c r="A576" s="16">
        <v>51610</v>
      </c>
      <c r="B576" t="s">
        <v>136</v>
      </c>
      <c r="C576" s="16" t="s">
        <v>64</v>
      </c>
      <c r="D576">
        <v>0</v>
      </c>
      <c r="E576">
        <v>0</v>
      </c>
      <c r="F576">
        <v>0</v>
      </c>
      <c r="G576">
        <v>0</v>
      </c>
      <c r="H576">
        <v>0</v>
      </c>
      <c r="I576">
        <v>0</v>
      </c>
      <c r="J576">
        <v>0</v>
      </c>
      <c r="K576">
        <v>0</v>
      </c>
      <c r="L576">
        <v>0</v>
      </c>
      <c r="M576">
        <v>0</v>
      </c>
      <c r="N576">
        <v>0</v>
      </c>
      <c r="O576">
        <v>0</v>
      </c>
      <c r="P576">
        <v>0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0</v>
      </c>
      <c r="Y576" s="11"/>
      <c r="Z576" s="11"/>
      <c r="AA576" s="11"/>
      <c r="AB576" s="11"/>
      <c r="AC576" s="11"/>
      <c r="AD576" s="11"/>
      <c r="AE576" s="11"/>
      <c r="AH576" s="11"/>
      <c r="AI576" s="11"/>
      <c r="AL576" s="16">
        <v>51610</v>
      </c>
      <c r="AM576" t="s">
        <v>136</v>
      </c>
      <c r="AN576" s="16" t="s">
        <v>64</v>
      </c>
      <c r="AO576">
        <v>0</v>
      </c>
      <c r="AP576">
        <v>0</v>
      </c>
      <c r="AQ576">
        <v>0</v>
      </c>
      <c r="AR576">
        <v>0</v>
      </c>
      <c r="AS576">
        <v>0</v>
      </c>
      <c r="AT576">
        <v>0</v>
      </c>
      <c r="AU576">
        <v>0</v>
      </c>
      <c r="AV576">
        <v>0</v>
      </c>
      <c r="AW576">
        <v>0</v>
      </c>
      <c r="AX576">
        <v>0</v>
      </c>
      <c r="AY576">
        <v>0</v>
      </c>
      <c r="AZ576">
        <v>0</v>
      </c>
      <c r="BA576">
        <v>0</v>
      </c>
      <c r="BB576">
        <v>0</v>
      </c>
      <c r="BC576">
        <v>0</v>
      </c>
      <c r="BD576">
        <v>0</v>
      </c>
      <c r="BE576">
        <v>0</v>
      </c>
      <c r="BF576">
        <v>0</v>
      </c>
      <c r="BG576">
        <v>0</v>
      </c>
    </row>
    <row r="577" spans="1:59" ht="14.1" customHeight="1">
      <c r="A577" s="16">
        <v>51630</v>
      </c>
      <c r="B577" t="s">
        <v>137</v>
      </c>
      <c r="C577" s="16" t="s">
        <v>64</v>
      </c>
      <c r="D577">
        <v>0</v>
      </c>
      <c r="E577">
        <v>0</v>
      </c>
      <c r="F577">
        <v>0</v>
      </c>
      <c r="G577">
        <v>0</v>
      </c>
      <c r="H577">
        <v>0</v>
      </c>
      <c r="I577">
        <v>0</v>
      </c>
      <c r="J577">
        <v>0</v>
      </c>
      <c r="K577">
        <v>0</v>
      </c>
      <c r="L577">
        <v>0</v>
      </c>
      <c r="M577">
        <v>0</v>
      </c>
      <c r="N577">
        <v>0</v>
      </c>
      <c r="O577">
        <v>0</v>
      </c>
      <c r="P577">
        <v>0</v>
      </c>
      <c r="Q577">
        <v>0</v>
      </c>
      <c r="R577">
        <v>0</v>
      </c>
      <c r="S577">
        <v>0</v>
      </c>
      <c r="T577">
        <v>0</v>
      </c>
      <c r="U577">
        <v>0</v>
      </c>
      <c r="V577">
        <v>0</v>
      </c>
      <c r="Y577" s="11"/>
      <c r="Z577" s="11"/>
      <c r="AA577" s="11"/>
      <c r="AB577" s="11"/>
      <c r="AC577" s="11"/>
      <c r="AD577" s="11"/>
      <c r="AE577" s="11"/>
      <c r="AH577" s="11"/>
      <c r="AI577" s="11"/>
      <c r="AL577" s="16">
        <v>51630</v>
      </c>
      <c r="AM577" t="s">
        <v>137</v>
      </c>
      <c r="AN577" s="16" t="s">
        <v>64</v>
      </c>
      <c r="AO577">
        <v>0</v>
      </c>
      <c r="AP577">
        <v>0</v>
      </c>
      <c r="AQ577">
        <v>0</v>
      </c>
      <c r="AR577">
        <v>0</v>
      </c>
      <c r="AS577">
        <v>0</v>
      </c>
      <c r="AT577">
        <v>0</v>
      </c>
      <c r="AU577">
        <v>0</v>
      </c>
      <c r="AV577">
        <v>0</v>
      </c>
      <c r="AW577">
        <v>0</v>
      </c>
      <c r="AX577">
        <v>0</v>
      </c>
      <c r="AY577">
        <v>0</v>
      </c>
      <c r="AZ577">
        <v>0</v>
      </c>
      <c r="BA577">
        <v>0</v>
      </c>
      <c r="BB577">
        <v>0</v>
      </c>
      <c r="BC577">
        <v>0</v>
      </c>
      <c r="BD577">
        <v>0</v>
      </c>
      <c r="BE577">
        <v>0</v>
      </c>
      <c r="BF577">
        <v>0</v>
      </c>
      <c r="BG577">
        <v>0</v>
      </c>
    </row>
    <row r="578" spans="1:59" ht="14.1" customHeight="1">
      <c r="A578" s="16">
        <v>51650</v>
      </c>
      <c r="B578" t="s">
        <v>138</v>
      </c>
      <c r="C578" s="16" t="s">
        <v>64</v>
      </c>
      <c r="D578">
        <v>0</v>
      </c>
      <c r="E578">
        <v>0</v>
      </c>
      <c r="F578">
        <v>0</v>
      </c>
      <c r="G578">
        <v>0</v>
      </c>
      <c r="H578">
        <v>0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0</v>
      </c>
      <c r="P578">
        <v>0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0</v>
      </c>
      <c r="Y578" s="11"/>
      <c r="Z578" s="11"/>
      <c r="AA578" s="11"/>
      <c r="AB578" s="11"/>
      <c r="AC578" s="11"/>
      <c r="AD578" s="11"/>
      <c r="AE578" s="11"/>
      <c r="AH578" s="11"/>
      <c r="AI578" s="11"/>
      <c r="AL578" s="16">
        <v>51650</v>
      </c>
      <c r="AM578" t="s">
        <v>138</v>
      </c>
      <c r="AN578" s="16" t="s">
        <v>64</v>
      </c>
      <c r="AO578">
        <v>0</v>
      </c>
      <c r="AP578">
        <v>0</v>
      </c>
      <c r="AQ578">
        <v>0</v>
      </c>
      <c r="AR578">
        <v>0</v>
      </c>
      <c r="AS578">
        <v>0</v>
      </c>
      <c r="AT578">
        <v>0</v>
      </c>
      <c r="AU578">
        <v>0</v>
      </c>
      <c r="AV578">
        <v>0</v>
      </c>
      <c r="AW578">
        <v>0</v>
      </c>
      <c r="AX578">
        <v>0</v>
      </c>
      <c r="AY578">
        <v>0</v>
      </c>
      <c r="AZ578">
        <v>0</v>
      </c>
      <c r="BA578">
        <v>0</v>
      </c>
      <c r="BB578">
        <v>0</v>
      </c>
      <c r="BC578">
        <v>0</v>
      </c>
      <c r="BD578">
        <v>0</v>
      </c>
      <c r="BE578">
        <v>0</v>
      </c>
      <c r="BF578">
        <v>0</v>
      </c>
      <c r="BG578">
        <v>0</v>
      </c>
    </row>
    <row r="579" spans="1:59" ht="14.1" customHeight="1">
      <c r="A579" s="16">
        <v>51660</v>
      </c>
      <c r="B579" t="s">
        <v>139</v>
      </c>
      <c r="C579" s="16" t="s">
        <v>64</v>
      </c>
      <c r="D579">
        <v>0</v>
      </c>
      <c r="E579">
        <v>0</v>
      </c>
      <c r="F579">
        <v>0</v>
      </c>
      <c r="G579">
        <v>0</v>
      </c>
      <c r="H579">
        <v>0</v>
      </c>
      <c r="I579">
        <v>0</v>
      </c>
      <c r="J579">
        <v>0</v>
      </c>
      <c r="K579">
        <v>0</v>
      </c>
      <c r="L579">
        <v>0</v>
      </c>
      <c r="M579">
        <v>0</v>
      </c>
      <c r="N579">
        <v>0</v>
      </c>
      <c r="O579">
        <v>0</v>
      </c>
      <c r="P579">
        <v>0</v>
      </c>
      <c r="Q579">
        <v>0</v>
      </c>
      <c r="R579">
        <v>0</v>
      </c>
      <c r="S579">
        <v>0</v>
      </c>
      <c r="T579">
        <v>0</v>
      </c>
      <c r="U579">
        <v>0</v>
      </c>
      <c r="V579">
        <v>0</v>
      </c>
      <c r="Y579" s="11"/>
      <c r="Z579" s="11"/>
      <c r="AA579" s="11"/>
      <c r="AB579" s="11"/>
      <c r="AC579" s="11"/>
      <c r="AD579" s="11"/>
      <c r="AE579" s="11"/>
      <c r="AH579" s="11"/>
      <c r="AI579" s="11"/>
      <c r="AL579" s="16">
        <v>51660</v>
      </c>
      <c r="AM579" t="s">
        <v>139</v>
      </c>
      <c r="AN579" s="16" t="s">
        <v>64</v>
      </c>
      <c r="AO579">
        <v>0</v>
      </c>
      <c r="AP579">
        <v>0</v>
      </c>
      <c r="AQ579">
        <v>0</v>
      </c>
      <c r="AR579">
        <v>0</v>
      </c>
      <c r="AS579">
        <v>0</v>
      </c>
      <c r="AT579">
        <v>0</v>
      </c>
      <c r="AU579">
        <v>0</v>
      </c>
      <c r="AV579">
        <v>0</v>
      </c>
      <c r="AW579">
        <v>0</v>
      </c>
      <c r="AX579">
        <v>0</v>
      </c>
      <c r="AY579">
        <v>0</v>
      </c>
      <c r="AZ579">
        <v>0</v>
      </c>
      <c r="BA579">
        <v>0</v>
      </c>
      <c r="BB579">
        <v>0</v>
      </c>
      <c r="BC579">
        <v>0</v>
      </c>
      <c r="BD579">
        <v>0</v>
      </c>
      <c r="BE579">
        <v>0</v>
      </c>
      <c r="BF579">
        <v>0</v>
      </c>
      <c r="BG579">
        <v>0</v>
      </c>
    </row>
    <row r="580" spans="1:59" ht="14.1" customHeight="1">
      <c r="A580" s="16">
        <v>51670</v>
      </c>
      <c r="B580" t="s">
        <v>140</v>
      </c>
      <c r="C580" s="16" t="s">
        <v>64</v>
      </c>
      <c r="D580">
        <v>0</v>
      </c>
      <c r="E580">
        <v>0</v>
      </c>
      <c r="F580">
        <v>0</v>
      </c>
      <c r="G580">
        <v>0</v>
      </c>
      <c r="H580">
        <v>0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0</v>
      </c>
      <c r="P580">
        <v>0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0</v>
      </c>
      <c r="Y580" s="11"/>
      <c r="Z580" s="11"/>
      <c r="AA580" s="11"/>
      <c r="AB580" s="11"/>
      <c r="AC580" s="11"/>
      <c r="AD580" s="11"/>
      <c r="AE580" s="11"/>
      <c r="AH580" s="11"/>
      <c r="AI580" s="11"/>
      <c r="AL580" s="16">
        <v>51670</v>
      </c>
      <c r="AM580" t="s">
        <v>140</v>
      </c>
      <c r="AN580" s="16" t="s">
        <v>64</v>
      </c>
      <c r="AO580">
        <v>0</v>
      </c>
      <c r="AP580">
        <v>0</v>
      </c>
      <c r="AQ580">
        <v>0</v>
      </c>
      <c r="AR580">
        <v>0</v>
      </c>
      <c r="AS580">
        <v>0</v>
      </c>
      <c r="AT580">
        <v>0</v>
      </c>
      <c r="AU580">
        <v>0</v>
      </c>
      <c r="AV580">
        <v>0</v>
      </c>
      <c r="AW580">
        <v>0</v>
      </c>
      <c r="AX580">
        <v>0</v>
      </c>
      <c r="AY580">
        <v>0</v>
      </c>
      <c r="AZ580">
        <v>0</v>
      </c>
      <c r="BA580">
        <v>0</v>
      </c>
      <c r="BB580">
        <v>0</v>
      </c>
      <c r="BC580">
        <v>0</v>
      </c>
      <c r="BD580">
        <v>0</v>
      </c>
      <c r="BE580">
        <v>0</v>
      </c>
      <c r="BF580">
        <v>0</v>
      </c>
      <c r="BG580">
        <v>0</v>
      </c>
    </row>
    <row r="581" spans="1:59" ht="14.1" customHeight="1">
      <c r="A581" s="16">
        <v>51678</v>
      </c>
      <c r="B581" t="s">
        <v>141</v>
      </c>
      <c r="C581" s="16" t="s">
        <v>64</v>
      </c>
      <c r="D581">
        <v>0</v>
      </c>
      <c r="E581">
        <v>0</v>
      </c>
      <c r="F581">
        <v>0</v>
      </c>
      <c r="G581">
        <v>0</v>
      </c>
      <c r="H581">
        <v>0</v>
      </c>
      <c r="I581">
        <v>0</v>
      </c>
      <c r="J581">
        <v>0</v>
      </c>
      <c r="K581">
        <v>0</v>
      </c>
      <c r="L581">
        <v>0</v>
      </c>
      <c r="M581">
        <v>0</v>
      </c>
      <c r="N581">
        <v>0</v>
      </c>
      <c r="O581">
        <v>0</v>
      </c>
      <c r="P581">
        <v>0</v>
      </c>
      <c r="Q581">
        <v>0</v>
      </c>
      <c r="R581">
        <v>0</v>
      </c>
      <c r="S581">
        <v>0</v>
      </c>
      <c r="T581">
        <v>0</v>
      </c>
      <c r="U581">
        <v>0</v>
      </c>
      <c r="V581">
        <v>0</v>
      </c>
      <c r="Y581" s="11"/>
      <c r="Z581" s="11"/>
      <c r="AA581" s="11"/>
      <c r="AB581" s="11"/>
      <c r="AC581" s="11"/>
      <c r="AD581" s="11"/>
      <c r="AE581" s="11"/>
      <c r="AH581" s="11"/>
      <c r="AI581" s="11"/>
      <c r="AL581" s="16">
        <v>51678</v>
      </c>
      <c r="AM581" t="s">
        <v>141</v>
      </c>
      <c r="AN581" s="16" t="s">
        <v>64</v>
      </c>
      <c r="AO581">
        <v>0</v>
      </c>
      <c r="AP581">
        <v>0</v>
      </c>
      <c r="AQ581">
        <v>0</v>
      </c>
      <c r="AR581">
        <v>0</v>
      </c>
      <c r="AS581">
        <v>0</v>
      </c>
      <c r="AT581">
        <v>0</v>
      </c>
      <c r="AU581">
        <v>0</v>
      </c>
      <c r="AV581">
        <v>0</v>
      </c>
      <c r="AW581">
        <v>0</v>
      </c>
      <c r="AX581">
        <v>0</v>
      </c>
      <c r="AY581">
        <v>0</v>
      </c>
      <c r="AZ581">
        <v>0</v>
      </c>
      <c r="BA581">
        <v>0</v>
      </c>
      <c r="BB581">
        <v>0</v>
      </c>
      <c r="BC581">
        <v>0</v>
      </c>
      <c r="BD581">
        <v>0</v>
      </c>
      <c r="BE581">
        <v>0</v>
      </c>
      <c r="BF581">
        <v>0</v>
      </c>
      <c r="BG581">
        <v>0</v>
      </c>
    </row>
    <row r="582" spans="1:59" ht="14.1" customHeight="1">
      <c r="A582" s="16">
        <v>51680</v>
      </c>
      <c r="B582" t="s">
        <v>142</v>
      </c>
      <c r="C582" s="16" t="s">
        <v>64</v>
      </c>
      <c r="D582">
        <v>0</v>
      </c>
      <c r="E582">
        <v>0</v>
      </c>
      <c r="F582">
        <v>0</v>
      </c>
      <c r="G582">
        <v>0</v>
      </c>
      <c r="H582">
        <v>0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0</v>
      </c>
      <c r="O582">
        <v>0</v>
      </c>
      <c r="P582">
        <v>0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0</v>
      </c>
      <c r="Y582" s="11"/>
      <c r="Z582" s="11"/>
      <c r="AA582" s="11"/>
      <c r="AB582" s="11"/>
      <c r="AC582" s="11"/>
      <c r="AD582" s="11"/>
      <c r="AE582" s="11"/>
      <c r="AH582" s="11"/>
      <c r="AI582" s="11"/>
      <c r="AL582" s="16">
        <v>51680</v>
      </c>
      <c r="AM582" t="s">
        <v>142</v>
      </c>
      <c r="AN582" s="16" t="s">
        <v>64</v>
      </c>
      <c r="AO582">
        <v>0</v>
      </c>
      <c r="AP582">
        <v>0</v>
      </c>
      <c r="AQ582">
        <v>0</v>
      </c>
      <c r="AR582">
        <v>0</v>
      </c>
      <c r="AS582">
        <v>0</v>
      </c>
      <c r="AT582">
        <v>0</v>
      </c>
      <c r="AU582">
        <v>0</v>
      </c>
      <c r="AV582">
        <v>0</v>
      </c>
      <c r="AW582">
        <v>0</v>
      </c>
      <c r="AX582">
        <v>0</v>
      </c>
      <c r="AY582">
        <v>0</v>
      </c>
      <c r="AZ582">
        <v>0</v>
      </c>
      <c r="BA582">
        <v>0</v>
      </c>
      <c r="BB582">
        <v>0</v>
      </c>
      <c r="BC582">
        <v>0</v>
      </c>
      <c r="BD582">
        <v>0</v>
      </c>
      <c r="BE582">
        <v>0</v>
      </c>
      <c r="BF582">
        <v>0</v>
      </c>
      <c r="BG582">
        <v>0</v>
      </c>
    </row>
    <row r="583" spans="1:59" ht="14.1" customHeight="1">
      <c r="A583" s="16">
        <v>51683</v>
      </c>
      <c r="B583" t="s">
        <v>143</v>
      </c>
      <c r="C583" s="16" t="s">
        <v>64</v>
      </c>
      <c r="D583">
        <v>0</v>
      </c>
      <c r="E583">
        <v>0</v>
      </c>
      <c r="F583">
        <v>0</v>
      </c>
      <c r="G583">
        <v>0</v>
      </c>
      <c r="H583">
        <v>0</v>
      </c>
      <c r="I583">
        <v>0</v>
      </c>
      <c r="J583">
        <v>0</v>
      </c>
      <c r="K583">
        <v>0</v>
      </c>
      <c r="L583">
        <v>0</v>
      </c>
      <c r="M583">
        <v>0</v>
      </c>
      <c r="N583">
        <v>0</v>
      </c>
      <c r="O583">
        <v>0</v>
      </c>
      <c r="P583">
        <v>0</v>
      </c>
      <c r="Q583">
        <v>0</v>
      </c>
      <c r="R583">
        <v>0</v>
      </c>
      <c r="S583">
        <v>0</v>
      </c>
      <c r="T583">
        <v>0</v>
      </c>
      <c r="U583">
        <v>0</v>
      </c>
      <c r="V583">
        <v>0</v>
      </c>
      <c r="Y583" s="11"/>
      <c r="Z583" s="11"/>
      <c r="AA583" s="11"/>
      <c r="AB583" s="11"/>
      <c r="AC583" s="11"/>
      <c r="AD583" s="11"/>
      <c r="AE583" s="11"/>
      <c r="AH583" s="11"/>
      <c r="AI583" s="11"/>
      <c r="AL583" s="16">
        <v>51683</v>
      </c>
      <c r="AM583" t="s">
        <v>143</v>
      </c>
      <c r="AN583" s="16" t="s">
        <v>64</v>
      </c>
      <c r="AO583">
        <v>0</v>
      </c>
      <c r="AP583">
        <v>0</v>
      </c>
      <c r="AQ583">
        <v>0</v>
      </c>
      <c r="AR583">
        <v>0</v>
      </c>
      <c r="AS583">
        <v>0</v>
      </c>
      <c r="AT583">
        <v>0</v>
      </c>
      <c r="AU583">
        <v>0</v>
      </c>
      <c r="AV583">
        <v>0</v>
      </c>
      <c r="AW583">
        <v>0</v>
      </c>
      <c r="AX583">
        <v>0</v>
      </c>
      <c r="AY583">
        <v>0</v>
      </c>
      <c r="AZ583">
        <v>0</v>
      </c>
      <c r="BA583">
        <v>0</v>
      </c>
      <c r="BB583">
        <v>0</v>
      </c>
      <c r="BC583">
        <v>0</v>
      </c>
      <c r="BD583">
        <v>0</v>
      </c>
      <c r="BE583">
        <v>0</v>
      </c>
      <c r="BF583">
        <v>0</v>
      </c>
      <c r="BG583">
        <v>0</v>
      </c>
    </row>
    <row r="584" spans="1:59" ht="14.1" customHeight="1">
      <c r="A584" s="16">
        <v>51685</v>
      </c>
      <c r="B584" t="s">
        <v>144</v>
      </c>
      <c r="C584" s="16" t="s">
        <v>64</v>
      </c>
      <c r="D584">
        <v>0</v>
      </c>
      <c r="E584">
        <v>0</v>
      </c>
      <c r="F584">
        <v>0</v>
      </c>
      <c r="G584">
        <v>0</v>
      </c>
      <c r="H584">
        <v>0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0</v>
      </c>
      <c r="O584">
        <v>0</v>
      </c>
      <c r="P584">
        <v>0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0</v>
      </c>
      <c r="Y584" s="11"/>
      <c r="Z584" s="11"/>
      <c r="AA584" s="11"/>
      <c r="AB584" s="11"/>
      <c r="AC584" s="11"/>
      <c r="AD584" s="11"/>
      <c r="AE584" s="11"/>
      <c r="AH584" s="11"/>
      <c r="AI584" s="11"/>
      <c r="AL584" s="16">
        <v>51685</v>
      </c>
      <c r="AM584" t="s">
        <v>144</v>
      </c>
      <c r="AN584" s="16" t="s">
        <v>64</v>
      </c>
      <c r="AO584">
        <v>0</v>
      </c>
      <c r="AP584">
        <v>0</v>
      </c>
      <c r="AQ584">
        <v>0</v>
      </c>
      <c r="AR584">
        <v>0</v>
      </c>
      <c r="AS584">
        <v>0</v>
      </c>
      <c r="AT584">
        <v>0</v>
      </c>
      <c r="AU584">
        <v>0</v>
      </c>
      <c r="AV584">
        <v>0</v>
      </c>
      <c r="AW584">
        <v>0</v>
      </c>
      <c r="AX584">
        <v>0</v>
      </c>
      <c r="AY584">
        <v>0</v>
      </c>
      <c r="AZ584">
        <v>0</v>
      </c>
      <c r="BA584">
        <v>0</v>
      </c>
      <c r="BB584">
        <v>0</v>
      </c>
      <c r="BC584">
        <v>0</v>
      </c>
      <c r="BD584">
        <v>0</v>
      </c>
      <c r="BE584">
        <v>0</v>
      </c>
      <c r="BF584">
        <v>0</v>
      </c>
      <c r="BG584">
        <v>0</v>
      </c>
    </row>
    <row r="585" spans="1:59" ht="14.1" customHeight="1">
      <c r="A585" s="16">
        <v>51700</v>
      </c>
      <c r="B585" t="s">
        <v>145</v>
      </c>
      <c r="C585" s="16" t="s">
        <v>64</v>
      </c>
      <c r="D585">
        <v>0</v>
      </c>
      <c r="E585">
        <v>0</v>
      </c>
      <c r="F585">
        <v>0</v>
      </c>
      <c r="G585">
        <v>0</v>
      </c>
      <c r="H585">
        <v>0</v>
      </c>
      <c r="I585">
        <v>0</v>
      </c>
      <c r="J585">
        <v>0</v>
      </c>
      <c r="K585">
        <v>0</v>
      </c>
      <c r="L585">
        <v>0</v>
      </c>
      <c r="M585">
        <v>0</v>
      </c>
      <c r="N585">
        <v>0</v>
      </c>
      <c r="O585">
        <v>0</v>
      </c>
      <c r="P585">
        <v>0</v>
      </c>
      <c r="Q585">
        <v>0</v>
      </c>
      <c r="R585">
        <v>0</v>
      </c>
      <c r="S585">
        <v>0</v>
      </c>
      <c r="T585">
        <v>0</v>
      </c>
      <c r="U585">
        <v>0</v>
      </c>
      <c r="V585">
        <v>0</v>
      </c>
      <c r="Y585" s="11"/>
      <c r="Z585" s="11"/>
      <c r="AA585" s="11"/>
      <c r="AB585" s="11"/>
      <c r="AC585" s="11"/>
      <c r="AD585" s="11"/>
      <c r="AE585" s="11"/>
      <c r="AH585" s="11"/>
      <c r="AI585" s="11"/>
      <c r="AL585" s="16">
        <v>51700</v>
      </c>
      <c r="AM585" t="s">
        <v>145</v>
      </c>
      <c r="AN585" s="16" t="s">
        <v>64</v>
      </c>
      <c r="AO585">
        <v>0</v>
      </c>
      <c r="AP585">
        <v>0</v>
      </c>
      <c r="AQ585">
        <v>0</v>
      </c>
      <c r="AR585">
        <v>0</v>
      </c>
      <c r="AS585">
        <v>0</v>
      </c>
      <c r="AT585">
        <v>0</v>
      </c>
      <c r="AU585">
        <v>0</v>
      </c>
      <c r="AV585">
        <v>0</v>
      </c>
      <c r="AW585">
        <v>0</v>
      </c>
      <c r="AX585">
        <v>0</v>
      </c>
      <c r="AY585">
        <v>0</v>
      </c>
      <c r="AZ585">
        <v>0</v>
      </c>
      <c r="BA585">
        <v>0</v>
      </c>
      <c r="BB585">
        <v>0</v>
      </c>
      <c r="BC585">
        <v>0</v>
      </c>
      <c r="BD585">
        <v>0</v>
      </c>
      <c r="BE585">
        <v>0</v>
      </c>
      <c r="BF585">
        <v>0</v>
      </c>
      <c r="BG585">
        <v>0</v>
      </c>
    </row>
    <row r="586" spans="1:59" ht="14.1" customHeight="1">
      <c r="A586" s="16">
        <v>51710</v>
      </c>
      <c r="B586" t="s">
        <v>146</v>
      </c>
      <c r="C586" s="16" t="s">
        <v>64</v>
      </c>
      <c r="D586">
        <v>0</v>
      </c>
      <c r="E586">
        <v>0</v>
      </c>
      <c r="F586">
        <v>0</v>
      </c>
      <c r="G586">
        <v>0</v>
      </c>
      <c r="H586">
        <v>0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0</v>
      </c>
      <c r="O586">
        <v>0</v>
      </c>
      <c r="P586">
        <v>0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0</v>
      </c>
      <c r="Y586" s="11"/>
      <c r="Z586" s="11"/>
      <c r="AA586" s="11"/>
      <c r="AB586" s="11"/>
      <c r="AC586" s="11"/>
      <c r="AD586" s="11"/>
      <c r="AE586" s="11"/>
      <c r="AH586" s="11"/>
      <c r="AI586" s="11"/>
      <c r="AL586" s="16">
        <v>51710</v>
      </c>
      <c r="AM586" t="s">
        <v>146</v>
      </c>
      <c r="AN586" s="16" t="s">
        <v>64</v>
      </c>
      <c r="AO586">
        <v>0</v>
      </c>
      <c r="AP586">
        <v>0</v>
      </c>
      <c r="AQ586">
        <v>0</v>
      </c>
      <c r="AR586">
        <v>0</v>
      </c>
      <c r="AS586">
        <v>0</v>
      </c>
      <c r="AT586">
        <v>0</v>
      </c>
      <c r="AU586">
        <v>0</v>
      </c>
      <c r="AV586">
        <v>0</v>
      </c>
      <c r="AW586">
        <v>0</v>
      </c>
      <c r="AX586">
        <v>0</v>
      </c>
      <c r="AY586">
        <v>0</v>
      </c>
      <c r="AZ586">
        <v>0</v>
      </c>
      <c r="BA586">
        <v>0</v>
      </c>
      <c r="BB586">
        <v>0</v>
      </c>
      <c r="BC586">
        <v>0</v>
      </c>
      <c r="BD586">
        <v>0</v>
      </c>
      <c r="BE586">
        <v>0</v>
      </c>
      <c r="BF586">
        <v>0</v>
      </c>
      <c r="BG586">
        <v>0</v>
      </c>
    </row>
    <row r="587" spans="1:59" ht="14.1" customHeight="1">
      <c r="A587" s="16">
        <v>51730</v>
      </c>
      <c r="B587" t="s">
        <v>147</v>
      </c>
      <c r="C587" s="16" t="s">
        <v>64</v>
      </c>
      <c r="D587">
        <v>0</v>
      </c>
      <c r="E587">
        <v>0</v>
      </c>
      <c r="F587">
        <v>0</v>
      </c>
      <c r="G587">
        <v>0</v>
      </c>
      <c r="H587">
        <v>0</v>
      </c>
      <c r="I587">
        <v>0</v>
      </c>
      <c r="J587">
        <v>0</v>
      </c>
      <c r="K587">
        <v>0</v>
      </c>
      <c r="L587">
        <v>0</v>
      </c>
      <c r="M587">
        <v>0</v>
      </c>
      <c r="N587">
        <v>0</v>
      </c>
      <c r="O587">
        <v>0</v>
      </c>
      <c r="P587">
        <v>0</v>
      </c>
      <c r="Q587">
        <v>0</v>
      </c>
      <c r="R587">
        <v>0</v>
      </c>
      <c r="S587">
        <v>0</v>
      </c>
      <c r="T587">
        <v>0</v>
      </c>
      <c r="U587">
        <v>0</v>
      </c>
      <c r="V587">
        <v>0</v>
      </c>
      <c r="Y587" s="11"/>
      <c r="Z587" s="11"/>
      <c r="AA587" s="11"/>
      <c r="AB587" s="11"/>
      <c r="AC587" s="11"/>
      <c r="AD587" s="11"/>
      <c r="AE587" s="11"/>
      <c r="AH587" s="11"/>
      <c r="AI587" s="11"/>
      <c r="AL587" s="16">
        <v>51730</v>
      </c>
      <c r="AM587" t="s">
        <v>147</v>
      </c>
      <c r="AN587" s="16" t="s">
        <v>64</v>
      </c>
      <c r="AO587">
        <v>0</v>
      </c>
      <c r="AP587">
        <v>0</v>
      </c>
      <c r="AQ587">
        <v>0</v>
      </c>
      <c r="AR587">
        <v>0</v>
      </c>
      <c r="AS587">
        <v>0</v>
      </c>
      <c r="AT587">
        <v>0</v>
      </c>
      <c r="AU587">
        <v>0</v>
      </c>
      <c r="AV587">
        <v>0</v>
      </c>
      <c r="AW587">
        <v>0</v>
      </c>
      <c r="AX587">
        <v>0</v>
      </c>
      <c r="AY587">
        <v>0</v>
      </c>
      <c r="AZ587">
        <v>0</v>
      </c>
      <c r="BA587">
        <v>0</v>
      </c>
      <c r="BB587">
        <v>0</v>
      </c>
      <c r="BC587">
        <v>0</v>
      </c>
      <c r="BD587">
        <v>0</v>
      </c>
      <c r="BE587">
        <v>0</v>
      </c>
      <c r="BF587">
        <v>0</v>
      </c>
      <c r="BG587">
        <v>0</v>
      </c>
    </row>
    <row r="588" spans="1:59" ht="14.1" customHeight="1">
      <c r="A588" s="16">
        <v>51735</v>
      </c>
      <c r="B588" t="s">
        <v>148</v>
      </c>
      <c r="C588" s="16" t="s">
        <v>64</v>
      </c>
      <c r="D588">
        <v>0</v>
      </c>
      <c r="E588">
        <v>0</v>
      </c>
      <c r="F588">
        <v>0</v>
      </c>
      <c r="G588">
        <v>0</v>
      </c>
      <c r="H588">
        <v>0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0</v>
      </c>
      <c r="O588">
        <v>0</v>
      </c>
      <c r="P588">
        <v>0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0</v>
      </c>
      <c r="Y588" s="11"/>
      <c r="Z588" s="11"/>
      <c r="AA588" s="11"/>
      <c r="AB588" s="11"/>
      <c r="AC588" s="11"/>
      <c r="AD588" s="11"/>
      <c r="AE588" s="11"/>
      <c r="AH588" s="11"/>
      <c r="AI588" s="11"/>
      <c r="AL588" s="16">
        <v>51735</v>
      </c>
      <c r="AM588" t="s">
        <v>148</v>
      </c>
      <c r="AN588" s="16" t="s">
        <v>64</v>
      </c>
      <c r="AO588">
        <v>0</v>
      </c>
      <c r="AP588">
        <v>0</v>
      </c>
      <c r="AQ588">
        <v>0</v>
      </c>
      <c r="AR588">
        <v>0</v>
      </c>
      <c r="AS588">
        <v>0</v>
      </c>
      <c r="AT588">
        <v>0</v>
      </c>
      <c r="AU588">
        <v>0</v>
      </c>
      <c r="AV588">
        <v>0</v>
      </c>
      <c r="AW588">
        <v>0</v>
      </c>
      <c r="AX588">
        <v>0</v>
      </c>
      <c r="AY588">
        <v>0</v>
      </c>
      <c r="AZ588">
        <v>0</v>
      </c>
      <c r="BA588">
        <v>0</v>
      </c>
      <c r="BB588">
        <v>0</v>
      </c>
      <c r="BC588">
        <v>0</v>
      </c>
      <c r="BD588">
        <v>0</v>
      </c>
      <c r="BE588">
        <v>0</v>
      </c>
      <c r="BF588">
        <v>0</v>
      </c>
      <c r="BG588">
        <v>0</v>
      </c>
    </row>
    <row r="589" spans="1:59" ht="14.1" customHeight="1">
      <c r="A589" s="16">
        <v>51740</v>
      </c>
      <c r="B589" t="s">
        <v>149</v>
      </c>
      <c r="C589" s="16" t="s">
        <v>64</v>
      </c>
      <c r="D589">
        <v>0</v>
      </c>
      <c r="E589">
        <v>0</v>
      </c>
      <c r="F589">
        <v>0</v>
      </c>
      <c r="G589">
        <v>0</v>
      </c>
      <c r="H589">
        <v>0</v>
      </c>
      <c r="I589">
        <v>0</v>
      </c>
      <c r="J589">
        <v>0</v>
      </c>
      <c r="K589">
        <v>0</v>
      </c>
      <c r="L589">
        <v>0</v>
      </c>
      <c r="M589">
        <v>0</v>
      </c>
      <c r="N589">
        <v>0</v>
      </c>
      <c r="O589">
        <v>0</v>
      </c>
      <c r="P589">
        <v>0</v>
      </c>
      <c r="Q589">
        <v>0</v>
      </c>
      <c r="R589">
        <v>0</v>
      </c>
      <c r="S589">
        <v>0</v>
      </c>
      <c r="T589">
        <v>0</v>
      </c>
      <c r="U589">
        <v>0</v>
      </c>
      <c r="V589">
        <v>0</v>
      </c>
      <c r="Y589" s="11"/>
      <c r="Z589" s="11"/>
      <c r="AA589" s="11"/>
      <c r="AB589" s="11"/>
      <c r="AC589" s="11"/>
      <c r="AD589" s="11"/>
      <c r="AE589" s="11"/>
      <c r="AH589" s="11"/>
      <c r="AI589" s="11"/>
      <c r="AL589" s="16">
        <v>51740</v>
      </c>
      <c r="AM589" t="s">
        <v>149</v>
      </c>
      <c r="AN589" s="16" t="s">
        <v>64</v>
      </c>
      <c r="AO589">
        <v>0</v>
      </c>
      <c r="AP589">
        <v>0</v>
      </c>
      <c r="AQ589">
        <v>0</v>
      </c>
      <c r="AR589">
        <v>0</v>
      </c>
      <c r="AS589">
        <v>0</v>
      </c>
      <c r="AT589">
        <v>0</v>
      </c>
      <c r="AU589">
        <v>0</v>
      </c>
      <c r="AV589">
        <v>0</v>
      </c>
      <c r="AW589">
        <v>0</v>
      </c>
      <c r="AX589">
        <v>0</v>
      </c>
      <c r="AY589">
        <v>0</v>
      </c>
      <c r="AZ589">
        <v>0</v>
      </c>
      <c r="BA589">
        <v>0</v>
      </c>
      <c r="BB589">
        <v>0</v>
      </c>
      <c r="BC589">
        <v>0</v>
      </c>
      <c r="BD589">
        <v>0</v>
      </c>
      <c r="BE589">
        <v>0</v>
      </c>
      <c r="BF589">
        <v>0</v>
      </c>
      <c r="BG589">
        <v>0</v>
      </c>
    </row>
    <row r="590" spans="1:59" ht="14.1" customHeight="1">
      <c r="A590" s="16">
        <v>51760</v>
      </c>
      <c r="B590" t="s">
        <v>150</v>
      </c>
      <c r="C590" s="16" t="s">
        <v>64</v>
      </c>
      <c r="D590">
        <v>0</v>
      </c>
      <c r="E590">
        <v>0</v>
      </c>
      <c r="F590">
        <v>0</v>
      </c>
      <c r="G590">
        <v>0</v>
      </c>
      <c r="H590">
        <v>0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0</v>
      </c>
      <c r="O590">
        <v>0</v>
      </c>
      <c r="P590">
        <v>0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0</v>
      </c>
      <c r="Y590" s="11"/>
      <c r="Z590" s="11"/>
      <c r="AA590" s="11"/>
      <c r="AB590" s="11"/>
      <c r="AC590" s="11"/>
      <c r="AD590" s="11"/>
      <c r="AE590" s="11"/>
      <c r="AH590" s="11"/>
      <c r="AI590" s="11"/>
      <c r="AL590" s="16">
        <v>51760</v>
      </c>
      <c r="AM590" t="s">
        <v>150</v>
      </c>
      <c r="AN590" s="16" t="s">
        <v>64</v>
      </c>
      <c r="AO590">
        <v>0</v>
      </c>
      <c r="AP590">
        <v>0</v>
      </c>
      <c r="AQ590">
        <v>0</v>
      </c>
      <c r="AR590">
        <v>0</v>
      </c>
      <c r="AS590">
        <v>0</v>
      </c>
      <c r="AT590">
        <v>0</v>
      </c>
      <c r="AU590">
        <v>0</v>
      </c>
      <c r="AV590">
        <v>0</v>
      </c>
      <c r="AW590">
        <v>0</v>
      </c>
      <c r="AX590">
        <v>0</v>
      </c>
      <c r="AY590">
        <v>0</v>
      </c>
      <c r="AZ590">
        <v>0</v>
      </c>
      <c r="BA590">
        <v>0</v>
      </c>
      <c r="BB590">
        <v>0</v>
      </c>
      <c r="BC590">
        <v>0</v>
      </c>
      <c r="BD590">
        <v>0</v>
      </c>
      <c r="BE590">
        <v>0</v>
      </c>
      <c r="BF590">
        <v>0</v>
      </c>
      <c r="BG590">
        <v>0</v>
      </c>
    </row>
    <row r="591" spans="1:59" ht="14.1" customHeight="1">
      <c r="A591" s="16">
        <v>51790</v>
      </c>
      <c r="B591" t="s">
        <v>151</v>
      </c>
      <c r="C591" s="16" t="s">
        <v>64</v>
      </c>
      <c r="D591">
        <v>0</v>
      </c>
      <c r="E591">
        <v>0</v>
      </c>
      <c r="F591">
        <v>0</v>
      </c>
      <c r="G591">
        <v>0</v>
      </c>
      <c r="H591">
        <v>0</v>
      </c>
      <c r="I591">
        <v>0</v>
      </c>
      <c r="J591">
        <v>0</v>
      </c>
      <c r="K591">
        <v>0</v>
      </c>
      <c r="L591">
        <v>0</v>
      </c>
      <c r="M591">
        <v>0</v>
      </c>
      <c r="N591">
        <v>0</v>
      </c>
      <c r="O591">
        <v>0</v>
      </c>
      <c r="P591">
        <v>0</v>
      </c>
      <c r="Q591">
        <v>0</v>
      </c>
      <c r="R591">
        <v>0</v>
      </c>
      <c r="S591">
        <v>0</v>
      </c>
      <c r="T591">
        <v>0</v>
      </c>
      <c r="U591">
        <v>0</v>
      </c>
      <c r="V591">
        <v>0</v>
      </c>
      <c r="Y591" s="11"/>
      <c r="Z591" s="11"/>
      <c r="AA591" s="11"/>
      <c r="AB591" s="11"/>
      <c r="AC591" s="11"/>
      <c r="AD591" s="11"/>
      <c r="AE591" s="11"/>
      <c r="AH591" s="11"/>
      <c r="AI591" s="11"/>
      <c r="AL591" s="16">
        <v>51790</v>
      </c>
      <c r="AM591" t="s">
        <v>151</v>
      </c>
      <c r="AN591" s="16" t="s">
        <v>64</v>
      </c>
      <c r="AO591">
        <v>0</v>
      </c>
      <c r="AP591">
        <v>0</v>
      </c>
      <c r="AQ591">
        <v>0</v>
      </c>
      <c r="AR591">
        <v>0</v>
      </c>
      <c r="AS591">
        <v>0</v>
      </c>
      <c r="AT591">
        <v>0</v>
      </c>
      <c r="AU591">
        <v>0</v>
      </c>
      <c r="AV591">
        <v>0</v>
      </c>
      <c r="AW591">
        <v>0</v>
      </c>
      <c r="AX591">
        <v>0</v>
      </c>
      <c r="AY591">
        <v>0</v>
      </c>
      <c r="AZ591">
        <v>0</v>
      </c>
      <c r="BA591">
        <v>0</v>
      </c>
      <c r="BB591">
        <v>0</v>
      </c>
      <c r="BC591">
        <v>0</v>
      </c>
      <c r="BD591">
        <v>0</v>
      </c>
      <c r="BE591">
        <v>0</v>
      </c>
      <c r="BF591">
        <v>0</v>
      </c>
      <c r="BG591">
        <v>0</v>
      </c>
    </row>
    <row r="592" spans="1:59" ht="14.1" customHeight="1">
      <c r="A592" s="16">
        <v>51800</v>
      </c>
      <c r="B592" t="s">
        <v>152</v>
      </c>
      <c r="C592" s="16" t="s">
        <v>64</v>
      </c>
      <c r="D592">
        <f t="shared" si="20"/>
        <v>115.81147949851525</v>
      </c>
      <c r="E592">
        <f t="shared" ref="E592:S593" si="22">E393/E194</f>
        <v>125.19619162448463</v>
      </c>
      <c r="F592">
        <f t="shared" si="22"/>
        <v>2.1669999555182056</v>
      </c>
      <c r="G592">
        <v>0</v>
      </c>
      <c r="H592">
        <v>0</v>
      </c>
      <c r="I592">
        <v>0</v>
      </c>
      <c r="J592">
        <v>0</v>
      </c>
      <c r="K592">
        <f t="shared" si="22"/>
        <v>70.739526606689267</v>
      </c>
      <c r="L592">
        <f t="shared" si="22"/>
        <v>39.381623813851441</v>
      </c>
      <c r="M592">
        <f t="shared" si="22"/>
        <v>11.468714128832131</v>
      </c>
      <c r="N592">
        <f t="shared" si="22"/>
        <v>111.03862168364186</v>
      </c>
      <c r="O592">
        <f t="shared" si="22"/>
        <v>91.809169257698869</v>
      </c>
      <c r="P592">
        <f t="shared" si="22"/>
        <v>97.829644485473736</v>
      </c>
      <c r="Q592">
        <f t="shared" si="22"/>
        <v>71.336342226879069</v>
      </c>
      <c r="R592">
        <v>0</v>
      </c>
      <c r="S592">
        <f t="shared" si="22"/>
        <v>2.5208495954768506</v>
      </c>
      <c r="T592">
        <v>0</v>
      </c>
      <c r="U592">
        <v>0</v>
      </c>
      <c r="V592">
        <v>0</v>
      </c>
      <c r="Y592" s="11"/>
      <c r="Z592" s="11"/>
      <c r="AA592" s="11"/>
      <c r="AB592" s="11"/>
      <c r="AC592" s="11"/>
      <c r="AD592" s="11"/>
      <c r="AE592" s="11"/>
      <c r="AH592" s="11"/>
      <c r="AI592" s="11"/>
      <c r="AL592" s="16">
        <v>51800</v>
      </c>
      <c r="AM592" t="s">
        <v>152</v>
      </c>
      <c r="AN592" s="16" t="s">
        <v>64</v>
      </c>
      <c r="AO592">
        <f t="shared" si="21"/>
        <v>9.211083073033798</v>
      </c>
      <c r="AP592">
        <f t="shared" ref="AP592:BD593" si="23">AP393/AP194</f>
        <v>18.422172667175804</v>
      </c>
      <c r="AQ592">
        <f t="shared" si="23"/>
        <v>9.1933352900799648</v>
      </c>
      <c r="AR592">
        <v>0</v>
      </c>
      <c r="AS592">
        <v>0</v>
      </c>
      <c r="AT592">
        <v>0</v>
      </c>
      <c r="AU592">
        <v>0</v>
      </c>
      <c r="AV592">
        <f t="shared" si="23"/>
        <v>19.389699875598208</v>
      </c>
      <c r="AW592">
        <f t="shared" si="23"/>
        <v>0.94193152692801874</v>
      </c>
      <c r="AX592">
        <f t="shared" si="23"/>
        <v>0</v>
      </c>
      <c r="AY592">
        <f t="shared" si="23"/>
        <v>14.766066755842184</v>
      </c>
      <c r="AZ592">
        <f t="shared" si="23"/>
        <v>11.757592604030348</v>
      </c>
      <c r="BA592">
        <f t="shared" si="23"/>
        <v>18.109201782143398</v>
      </c>
      <c r="BB592">
        <f t="shared" si="23"/>
        <v>26.252624139147063</v>
      </c>
      <c r="BC592">
        <v>0</v>
      </c>
      <c r="BD592">
        <f t="shared" si="23"/>
        <v>8.8229777538956835</v>
      </c>
      <c r="BE592">
        <v>0</v>
      </c>
      <c r="BF592">
        <v>0</v>
      </c>
      <c r="BG592">
        <v>0</v>
      </c>
    </row>
    <row r="593" spans="1:61" ht="14.1" customHeight="1">
      <c r="A593" s="16">
        <v>51810</v>
      </c>
      <c r="B593" t="s">
        <v>153</v>
      </c>
      <c r="C593" s="16" t="s">
        <v>64</v>
      </c>
      <c r="D593">
        <f t="shared" si="20"/>
        <v>185.29393660603779</v>
      </c>
      <c r="E593">
        <f t="shared" si="22"/>
        <v>200.68365555150996</v>
      </c>
      <c r="F593">
        <f t="shared" si="22"/>
        <v>2.4746779898851807</v>
      </c>
      <c r="G593">
        <v>0</v>
      </c>
      <c r="H593">
        <v>0</v>
      </c>
      <c r="I593">
        <v>0</v>
      </c>
      <c r="J593">
        <v>0</v>
      </c>
      <c r="K593">
        <f t="shared" si="22"/>
        <v>47.964297097529567</v>
      </c>
      <c r="L593">
        <f t="shared" si="22"/>
        <v>39.599741439503752</v>
      </c>
      <c r="M593">
        <f t="shared" si="22"/>
        <v>12.419769073893175</v>
      </c>
      <c r="N593">
        <f t="shared" si="22"/>
        <v>119.25844171395578</v>
      </c>
      <c r="O593">
        <f t="shared" si="22"/>
        <v>83.081777213455723</v>
      </c>
      <c r="P593">
        <f t="shared" si="22"/>
        <v>111.73091997214063</v>
      </c>
      <c r="Q593">
        <f t="shared" si="22"/>
        <v>94.826379847679249</v>
      </c>
      <c r="R593">
        <v>0</v>
      </c>
      <c r="S593">
        <f t="shared" si="22"/>
        <v>2.321587504225993</v>
      </c>
      <c r="T593">
        <v>0</v>
      </c>
      <c r="U593">
        <v>0</v>
      </c>
      <c r="V593">
        <v>0</v>
      </c>
      <c r="Y593" s="11"/>
      <c r="Z593" s="11"/>
      <c r="AA593" s="11"/>
      <c r="AB593" s="11"/>
      <c r="AC593" s="11"/>
      <c r="AD593" s="11"/>
      <c r="AE593" s="11"/>
      <c r="AH593" s="11"/>
      <c r="AI593" s="11"/>
      <c r="AL593" s="16">
        <v>51810</v>
      </c>
      <c r="AM593" t="s">
        <v>153</v>
      </c>
      <c r="AN593" s="16" t="s">
        <v>64</v>
      </c>
      <c r="AO593">
        <f t="shared" si="21"/>
        <v>14.355632209613395</v>
      </c>
      <c r="AP593">
        <f t="shared" si="23"/>
        <v>75.096939813792687</v>
      </c>
      <c r="AQ593">
        <f t="shared" si="23"/>
        <v>9.0868596822927419</v>
      </c>
      <c r="AR593">
        <v>0</v>
      </c>
      <c r="AS593">
        <v>0</v>
      </c>
      <c r="AT593">
        <v>0</v>
      </c>
      <c r="AU593">
        <v>0</v>
      </c>
      <c r="AV593">
        <f t="shared" si="23"/>
        <v>16.070345997058148</v>
      </c>
      <c r="AW593">
        <f t="shared" si="23"/>
        <v>19.139855031537692</v>
      </c>
      <c r="AX593">
        <f t="shared" si="23"/>
        <v>5.0925240497188193</v>
      </c>
      <c r="AY593">
        <f t="shared" si="23"/>
        <v>14.977946825572571</v>
      </c>
      <c r="AZ593">
        <f t="shared" si="23"/>
        <v>31.082979311575077</v>
      </c>
      <c r="BA593">
        <f t="shared" si="23"/>
        <v>55.747107264379437</v>
      </c>
      <c r="BB593">
        <f t="shared" si="23"/>
        <v>34.117495423478552</v>
      </c>
      <c r="BC593">
        <v>0</v>
      </c>
      <c r="BD593">
        <f t="shared" si="23"/>
        <v>7.0328949770752471</v>
      </c>
      <c r="BE593">
        <v>0</v>
      </c>
      <c r="BF593">
        <v>0</v>
      </c>
      <c r="BG593">
        <v>0</v>
      </c>
    </row>
    <row r="594" spans="1:61" ht="14.1" customHeight="1">
      <c r="A594" s="16">
        <v>51820</v>
      </c>
      <c r="B594" t="s">
        <v>154</v>
      </c>
      <c r="C594" s="16" t="s">
        <v>64</v>
      </c>
      <c r="D594">
        <v>0</v>
      </c>
      <c r="E594">
        <v>0</v>
      </c>
      <c r="F594">
        <v>0</v>
      </c>
      <c r="G594">
        <v>0</v>
      </c>
      <c r="H594">
        <v>0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0</v>
      </c>
      <c r="O594">
        <v>0</v>
      </c>
      <c r="P594">
        <v>0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0</v>
      </c>
      <c r="Y594" s="11"/>
      <c r="Z594" s="11"/>
      <c r="AA594" s="11"/>
      <c r="AB594" s="11"/>
      <c r="AC594" s="11"/>
      <c r="AD594" s="11"/>
      <c r="AE594" s="11"/>
      <c r="AH594" s="11"/>
      <c r="AI594" s="11"/>
      <c r="AL594" s="16">
        <v>51820</v>
      </c>
      <c r="AM594" t="s">
        <v>154</v>
      </c>
      <c r="AN594" s="16" t="s">
        <v>64</v>
      </c>
      <c r="AO594">
        <v>0</v>
      </c>
      <c r="AP594">
        <v>0</v>
      </c>
      <c r="AQ594">
        <v>0</v>
      </c>
      <c r="AR594">
        <v>0</v>
      </c>
      <c r="AS594">
        <v>0</v>
      </c>
      <c r="AT594">
        <v>0</v>
      </c>
      <c r="AU594">
        <v>0</v>
      </c>
      <c r="AV594">
        <v>0</v>
      </c>
      <c r="AW594">
        <v>0</v>
      </c>
      <c r="AX594">
        <v>0</v>
      </c>
      <c r="AY594">
        <v>0</v>
      </c>
      <c r="AZ594">
        <v>0</v>
      </c>
      <c r="BA594">
        <v>0</v>
      </c>
      <c r="BB594">
        <v>0</v>
      </c>
      <c r="BC594">
        <v>0</v>
      </c>
      <c r="BD594">
        <v>0</v>
      </c>
      <c r="BE594">
        <v>0</v>
      </c>
      <c r="BF594">
        <v>0</v>
      </c>
      <c r="BG594">
        <v>0</v>
      </c>
    </row>
    <row r="595" spans="1:61" ht="14.1" customHeight="1">
      <c r="A595" s="16">
        <v>51830</v>
      </c>
      <c r="B595" t="s">
        <v>155</v>
      </c>
      <c r="C595" s="16" t="s">
        <v>64</v>
      </c>
      <c r="D595">
        <v>0</v>
      </c>
      <c r="E595">
        <v>0</v>
      </c>
      <c r="F595">
        <v>0</v>
      </c>
      <c r="G595">
        <v>0</v>
      </c>
      <c r="H595">
        <v>0</v>
      </c>
      <c r="I595">
        <v>0</v>
      </c>
      <c r="J595">
        <v>0</v>
      </c>
      <c r="K595">
        <v>0</v>
      </c>
      <c r="L595">
        <v>0</v>
      </c>
      <c r="M595">
        <v>0</v>
      </c>
      <c r="N595">
        <v>0</v>
      </c>
      <c r="O595">
        <v>0</v>
      </c>
      <c r="P595">
        <v>0</v>
      </c>
      <c r="Q595">
        <v>0</v>
      </c>
      <c r="R595">
        <v>0</v>
      </c>
      <c r="S595">
        <v>0</v>
      </c>
      <c r="T595">
        <v>0</v>
      </c>
      <c r="U595">
        <v>0</v>
      </c>
      <c r="V595">
        <v>0</v>
      </c>
      <c r="Y595" s="11"/>
      <c r="Z595" s="11"/>
      <c r="AA595" s="11"/>
      <c r="AB595" s="11"/>
      <c r="AC595" s="11"/>
      <c r="AD595" s="11"/>
      <c r="AE595" s="11"/>
      <c r="AH595" s="11"/>
      <c r="AI595" s="11"/>
      <c r="AL595" s="16">
        <v>51830</v>
      </c>
      <c r="AM595" t="s">
        <v>155</v>
      </c>
      <c r="AN595" s="16" t="s">
        <v>64</v>
      </c>
      <c r="AO595">
        <v>0</v>
      </c>
      <c r="AP595">
        <v>0</v>
      </c>
      <c r="AQ595">
        <v>0</v>
      </c>
      <c r="AR595">
        <v>0</v>
      </c>
      <c r="AS595">
        <v>0</v>
      </c>
      <c r="AT595">
        <v>0</v>
      </c>
      <c r="AU595">
        <v>0</v>
      </c>
      <c r="AV595">
        <v>0</v>
      </c>
      <c r="AW595">
        <v>0</v>
      </c>
      <c r="AX595">
        <v>0</v>
      </c>
      <c r="AY595">
        <v>0</v>
      </c>
      <c r="AZ595">
        <v>0</v>
      </c>
      <c r="BA595">
        <v>0</v>
      </c>
      <c r="BB595">
        <v>0</v>
      </c>
      <c r="BC595">
        <v>0</v>
      </c>
      <c r="BD595">
        <v>0</v>
      </c>
      <c r="BE595">
        <v>0</v>
      </c>
      <c r="BF595">
        <v>0</v>
      </c>
      <c r="BG595">
        <v>0</v>
      </c>
    </row>
    <row r="596" spans="1:61" ht="14.1" customHeight="1">
      <c r="A596" s="16">
        <v>51840</v>
      </c>
      <c r="B596" t="s">
        <v>156</v>
      </c>
      <c r="C596" s="16" t="s">
        <v>64</v>
      </c>
      <c r="D596">
        <v>0</v>
      </c>
      <c r="E596">
        <v>0</v>
      </c>
      <c r="F596">
        <v>0</v>
      </c>
      <c r="G596">
        <v>0</v>
      </c>
      <c r="H596">
        <v>0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0</v>
      </c>
      <c r="O596">
        <v>0</v>
      </c>
      <c r="P596">
        <v>0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0</v>
      </c>
      <c r="Y596" s="11"/>
      <c r="Z596" s="11"/>
      <c r="AA596" s="11"/>
      <c r="AB596" s="11"/>
      <c r="AC596" s="11"/>
      <c r="AD596" s="11"/>
      <c r="AE596" s="11"/>
      <c r="AH596" s="11"/>
      <c r="AI596" s="11"/>
      <c r="AL596" s="16">
        <v>51840</v>
      </c>
      <c r="AM596" t="s">
        <v>156</v>
      </c>
      <c r="AN596" s="16" t="s">
        <v>64</v>
      </c>
      <c r="AO596">
        <v>0</v>
      </c>
      <c r="AP596">
        <v>0</v>
      </c>
      <c r="AQ596">
        <v>0</v>
      </c>
      <c r="AR596">
        <v>0</v>
      </c>
      <c r="AS596">
        <v>0</v>
      </c>
      <c r="AT596">
        <v>0</v>
      </c>
      <c r="AU596">
        <v>0</v>
      </c>
      <c r="AV596">
        <v>0</v>
      </c>
      <c r="AW596">
        <v>0</v>
      </c>
      <c r="AX596">
        <v>0</v>
      </c>
      <c r="AY596">
        <v>0</v>
      </c>
      <c r="AZ596">
        <v>0</v>
      </c>
      <c r="BA596">
        <v>0</v>
      </c>
      <c r="BB596">
        <v>0</v>
      </c>
      <c r="BC596">
        <v>0</v>
      </c>
      <c r="BD596">
        <v>0</v>
      </c>
      <c r="BE596">
        <v>0</v>
      </c>
      <c r="BF596">
        <v>0</v>
      </c>
      <c r="BG596">
        <v>0</v>
      </c>
    </row>
    <row r="597" spans="1:6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Y597" s="11"/>
      <c r="Z597" s="11"/>
      <c r="AA597" s="11"/>
      <c r="AB597" s="11"/>
      <c r="AC597" s="11"/>
      <c r="AD597" s="11"/>
      <c r="AE597" s="11"/>
      <c r="AF597" s="11"/>
      <c r="AG597" s="11"/>
      <c r="AH597" s="11"/>
      <c r="AI597" s="11"/>
      <c r="AL597" s="2"/>
      <c r="AM597" s="2"/>
      <c r="AN597" s="2"/>
      <c r="AO597" s="2"/>
      <c r="AP597" s="2"/>
      <c r="AQ597" s="2"/>
      <c r="AR597" s="2"/>
      <c r="AS597" s="2"/>
      <c r="AT597" s="2"/>
      <c r="AU597" s="2"/>
      <c r="AV597" s="2"/>
      <c r="AW597" s="2"/>
      <c r="AX597" s="2"/>
      <c r="AY597" s="2"/>
      <c r="AZ597" s="2"/>
      <c r="BA597" s="2"/>
      <c r="BB597" s="2"/>
      <c r="BC597" s="2"/>
      <c r="BD597" s="2"/>
      <c r="BE597" s="2"/>
      <c r="BF597" s="2"/>
      <c r="BG597" s="2"/>
      <c r="BH597" s="2"/>
    </row>
    <row r="598" spans="1:61" ht="18.75">
      <c r="A598" s="1" t="s">
        <v>161</v>
      </c>
      <c r="Y598" s="11"/>
      <c r="Z598" s="11"/>
      <c r="AA598" s="11"/>
      <c r="AB598" s="11"/>
      <c r="AC598" s="11"/>
      <c r="AD598" s="11"/>
      <c r="AE598" s="11"/>
      <c r="AF598" s="11"/>
      <c r="AG598" s="11"/>
      <c r="AH598" s="11"/>
      <c r="AI598" s="11"/>
      <c r="AL598" s="1" t="s">
        <v>161</v>
      </c>
    </row>
    <row r="599" spans="1:61" s="14" customFormat="1" ht="105">
      <c r="A599" s="3"/>
      <c r="B599" s="3" t="s">
        <v>3</v>
      </c>
      <c r="C599" s="3" t="s">
        <v>4</v>
      </c>
      <c r="D599" s="3" t="s">
        <v>16</v>
      </c>
      <c r="E599" s="3"/>
      <c r="F599" s="3"/>
      <c r="G599" s="3"/>
      <c r="H599" s="3" t="s">
        <v>18</v>
      </c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5"/>
      <c r="Y599" s="11"/>
      <c r="Z599" s="11"/>
      <c r="AA599" s="11"/>
      <c r="AB599" s="11"/>
      <c r="AC599" s="11"/>
      <c r="AD599" s="11"/>
      <c r="AE599" s="11"/>
      <c r="AF599" s="11"/>
      <c r="AG599" s="11"/>
      <c r="AH599" s="11"/>
      <c r="AI599" s="11"/>
      <c r="AJ599" s="6"/>
      <c r="AK599" s="5"/>
      <c r="AL599" s="3"/>
      <c r="AM599" s="3" t="s">
        <v>3</v>
      </c>
      <c r="AN599" s="3" t="s">
        <v>4</v>
      </c>
      <c r="AO599" s="3" t="s">
        <v>17</v>
      </c>
      <c r="AP599" s="3"/>
      <c r="AQ599" s="3"/>
      <c r="AR599" s="3"/>
      <c r="AS599" s="3" t="s">
        <v>18</v>
      </c>
      <c r="AT599" s="3"/>
      <c r="AU599" s="3"/>
      <c r="AV599" s="3"/>
      <c r="AW599" s="3"/>
      <c r="AX599" s="3"/>
      <c r="AY599" s="3"/>
      <c r="AZ599" s="3"/>
      <c r="BA599" s="3"/>
      <c r="BB599" s="3"/>
      <c r="BC599" s="3"/>
      <c r="BD599" s="3"/>
      <c r="BE599" s="3"/>
      <c r="BF599" s="3"/>
      <c r="BG599" s="3"/>
      <c r="BH599" s="3"/>
      <c r="BI599" s="6"/>
    </row>
    <row r="600" spans="1:61" s="14" customFormat="1">
      <c r="A600" s="20"/>
      <c r="B600" s="20">
        <v>2012</v>
      </c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  <c r="Q600" s="20"/>
      <c r="R600" s="20"/>
      <c r="S600" s="20"/>
      <c r="T600" s="20"/>
      <c r="U600" s="20"/>
      <c r="V600" s="20"/>
      <c r="W600" s="20"/>
      <c r="X600" s="5"/>
      <c r="Y600" s="11"/>
      <c r="Z600" s="11"/>
      <c r="AA600" s="11"/>
      <c r="AB600" s="11"/>
      <c r="AC600" s="11"/>
      <c r="AD600" s="11"/>
      <c r="AE600" s="11"/>
      <c r="AF600" s="11"/>
      <c r="AG600" s="11"/>
      <c r="AH600" s="11"/>
      <c r="AI600" s="11"/>
      <c r="AJ600" s="6"/>
      <c r="AK600" s="5"/>
      <c r="AL600" s="20"/>
      <c r="AM600" s="20">
        <v>2012</v>
      </c>
      <c r="AN600" s="20"/>
      <c r="AO600" s="20"/>
      <c r="AP600" s="20"/>
      <c r="AQ600" s="20"/>
      <c r="AR600" s="20"/>
      <c r="AS600" s="20"/>
      <c r="AT600" s="20"/>
      <c r="AU600" s="20"/>
      <c r="AV600" s="20"/>
      <c r="AW600" s="20"/>
      <c r="AX600" s="20"/>
      <c r="AY600" s="20"/>
      <c r="AZ600" s="20"/>
      <c r="BA600" s="20"/>
      <c r="BB600" s="20"/>
      <c r="BC600" s="20"/>
      <c r="BD600" s="20"/>
      <c r="BE600" s="20"/>
      <c r="BF600" s="20"/>
      <c r="BG600" s="20"/>
      <c r="BH600" s="20"/>
      <c r="BI600" s="6"/>
    </row>
    <row r="601" spans="1:61" s="15" customFormat="1">
      <c r="A601" s="10" t="s">
        <v>7</v>
      </c>
      <c r="B601" s="10"/>
      <c r="C601" s="10"/>
      <c r="D601" s="10" t="s">
        <v>44</v>
      </c>
      <c r="E601" s="10" t="s">
        <v>45</v>
      </c>
      <c r="F601" s="10" t="s">
        <v>46</v>
      </c>
      <c r="G601" s="10" t="s">
        <v>47</v>
      </c>
      <c r="H601" s="10" t="s">
        <v>48</v>
      </c>
      <c r="I601" s="10" t="s">
        <v>49</v>
      </c>
      <c r="J601" s="10" t="s">
        <v>50</v>
      </c>
      <c r="K601" s="10" t="s">
        <v>51</v>
      </c>
      <c r="L601" s="10" t="s">
        <v>52</v>
      </c>
      <c r="M601" s="10" t="s">
        <v>53</v>
      </c>
      <c r="N601" s="10" t="s">
        <v>54</v>
      </c>
      <c r="O601" s="10" t="s">
        <v>55</v>
      </c>
      <c r="P601" s="10" t="s">
        <v>56</v>
      </c>
      <c r="Q601" s="10" t="s">
        <v>57</v>
      </c>
      <c r="R601" s="10" t="s">
        <v>58</v>
      </c>
      <c r="S601" s="10" t="s">
        <v>59</v>
      </c>
      <c r="T601" s="10" t="s">
        <v>60</v>
      </c>
      <c r="U601" s="10" t="s">
        <v>61</v>
      </c>
      <c r="V601" s="10" t="s">
        <v>62</v>
      </c>
      <c r="W601" s="10"/>
      <c r="X601" s="12"/>
      <c r="Y601" s="14"/>
      <c r="Z601" s="14"/>
      <c r="AA601" s="14"/>
      <c r="AB601" s="14"/>
      <c r="AC601" s="14"/>
      <c r="AD601" s="14"/>
      <c r="AE601" s="14"/>
      <c r="AF601" s="11"/>
      <c r="AG601" s="11"/>
      <c r="AH601" s="14"/>
      <c r="AI601" s="14"/>
      <c r="AJ601" s="13"/>
      <c r="AK601" s="12"/>
      <c r="AL601" s="10" t="s">
        <v>7</v>
      </c>
      <c r="AM601" s="10"/>
      <c r="AN601" s="10"/>
      <c r="AO601" s="10" t="s">
        <v>44</v>
      </c>
      <c r="AP601" s="10" t="s">
        <v>45</v>
      </c>
      <c r="AQ601" s="10" t="s">
        <v>46</v>
      </c>
      <c r="AR601" s="10" t="s">
        <v>47</v>
      </c>
      <c r="AS601" s="10" t="s">
        <v>48</v>
      </c>
      <c r="AT601" s="10" t="s">
        <v>49</v>
      </c>
      <c r="AU601" s="10" t="s">
        <v>50</v>
      </c>
      <c r="AV601" s="10" t="s">
        <v>51</v>
      </c>
      <c r="AW601" s="10" t="s">
        <v>52</v>
      </c>
      <c r="AX601" s="10" t="s">
        <v>53</v>
      </c>
      <c r="AY601" s="10" t="s">
        <v>54</v>
      </c>
      <c r="AZ601" s="10" t="s">
        <v>55</v>
      </c>
      <c r="BA601" s="10" t="s">
        <v>56</v>
      </c>
      <c r="BB601" s="10" t="s">
        <v>57</v>
      </c>
      <c r="BC601" s="10" t="s">
        <v>58</v>
      </c>
      <c r="BD601" s="10" t="s">
        <v>59</v>
      </c>
      <c r="BE601" s="10" t="s">
        <v>60</v>
      </c>
      <c r="BF601" s="10" t="s">
        <v>61</v>
      </c>
      <c r="BG601" s="10" t="s">
        <v>62</v>
      </c>
      <c r="BH601" s="10"/>
      <c r="BI601" s="13"/>
    </row>
    <row r="602" spans="1:61">
      <c r="A602" s="16">
        <v>51001</v>
      </c>
      <c r="B602" s="16" t="s">
        <v>63</v>
      </c>
      <c r="C602" s="16" t="s">
        <v>64</v>
      </c>
      <c r="D602">
        <v>1704889.12124634</v>
      </c>
      <c r="E602">
        <v>502828.503253937</v>
      </c>
      <c r="F602">
        <v>5.8599919974803907</v>
      </c>
      <c r="G602">
        <v>0</v>
      </c>
      <c r="H602">
        <v>0</v>
      </c>
      <c r="I602">
        <v>0</v>
      </c>
      <c r="J602">
        <v>0</v>
      </c>
      <c r="K602">
        <v>988.01257324218795</v>
      </c>
      <c r="L602">
        <v>9311.6647605895996</v>
      </c>
      <c r="M602">
        <v>17544.150390625</v>
      </c>
      <c r="N602">
        <v>530594.1889815334</v>
      </c>
      <c r="O602">
        <v>40190.057430267305</v>
      </c>
      <c r="P602">
        <v>0</v>
      </c>
      <c r="Q602">
        <v>2493905.837013247</v>
      </c>
      <c r="R602">
        <v>0</v>
      </c>
      <c r="S602">
        <v>144789.375</v>
      </c>
      <c r="T602">
        <v>0</v>
      </c>
      <c r="U602">
        <v>0</v>
      </c>
      <c r="V602">
        <v>0</v>
      </c>
      <c r="Y602" s="15"/>
      <c r="Z602" s="15"/>
      <c r="AA602" s="15"/>
      <c r="AB602" s="15"/>
      <c r="AC602" s="15"/>
      <c r="AD602" s="15"/>
      <c r="AE602" s="15"/>
      <c r="AF602" s="14"/>
      <c r="AG602" s="14"/>
      <c r="AH602" s="15"/>
      <c r="AI602" s="15"/>
      <c r="AL602" s="16">
        <v>51001</v>
      </c>
      <c r="AM602" s="16" t="s">
        <v>63</v>
      </c>
      <c r="AN602" s="16" t="s">
        <v>64</v>
      </c>
      <c r="AO602">
        <v>296683.47570800799</v>
      </c>
      <c r="AP602">
        <v>160100.27423095712</v>
      </c>
      <c r="AQ602">
        <v>26.012717902660359</v>
      </c>
      <c r="AR602">
        <v>0</v>
      </c>
      <c r="AS602">
        <v>0</v>
      </c>
      <c r="AT602">
        <v>0</v>
      </c>
      <c r="AU602">
        <v>0</v>
      </c>
      <c r="AV602">
        <v>402.79062652587902</v>
      </c>
      <c r="AW602">
        <v>4318.8405818939209</v>
      </c>
      <c r="AX602">
        <v>8789.0856628418005</v>
      </c>
      <c r="AY602">
        <v>144765.34674489519</v>
      </c>
      <c r="AZ602">
        <v>27246.93042373654</v>
      </c>
      <c r="BA602">
        <v>0</v>
      </c>
      <c r="BB602">
        <v>1332259.3424987791</v>
      </c>
      <c r="BC602">
        <v>0</v>
      </c>
      <c r="BD602">
        <v>530248.361328125</v>
      </c>
      <c r="BE602">
        <v>0</v>
      </c>
      <c r="BF602">
        <v>0</v>
      </c>
      <c r="BG602">
        <v>0</v>
      </c>
    </row>
    <row r="603" spans="1:61">
      <c r="A603" s="16">
        <v>51003</v>
      </c>
      <c r="B603" s="16" t="s">
        <v>65</v>
      </c>
      <c r="C603" s="16" t="s">
        <v>64</v>
      </c>
      <c r="D603">
        <v>269244.97839355498</v>
      </c>
      <c r="E603">
        <v>9811.60096073151</v>
      </c>
      <c r="F603">
        <v>1666.2288663163781</v>
      </c>
      <c r="G603">
        <v>0</v>
      </c>
      <c r="H603">
        <v>0</v>
      </c>
      <c r="I603">
        <v>0</v>
      </c>
      <c r="J603">
        <v>0</v>
      </c>
      <c r="K603">
        <v>593.14063644409202</v>
      </c>
      <c r="L603">
        <v>881234.99607229268</v>
      </c>
      <c r="M603">
        <v>857580.00142860459</v>
      </c>
      <c r="N603">
        <v>28372.450933218021</v>
      </c>
      <c r="O603">
        <v>182474.9049816133</v>
      </c>
      <c r="P603">
        <v>1155.8131928443911</v>
      </c>
      <c r="Q603">
        <v>1128.0970775521378</v>
      </c>
      <c r="R603">
        <v>45262.214233398401</v>
      </c>
      <c r="S603">
        <v>14076.452961206436</v>
      </c>
      <c r="T603">
        <v>1758.353424549103</v>
      </c>
      <c r="U603">
        <v>0</v>
      </c>
      <c r="V603">
        <v>0</v>
      </c>
      <c r="Y603" s="11"/>
      <c r="Z603" s="11"/>
      <c r="AA603" s="11"/>
      <c r="AB603" s="11"/>
      <c r="AC603" s="11"/>
      <c r="AD603" s="11"/>
      <c r="AE603" s="11"/>
      <c r="AF603" s="15"/>
      <c r="AG603" s="15"/>
      <c r="AH603" s="11"/>
      <c r="AI603" s="11"/>
      <c r="AL603" s="16">
        <v>51003</v>
      </c>
      <c r="AM603" s="16" t="s">
        <v>65</v>
      </c>
      <c r="AN603" s="16" t="s">
        <v>64</v>
      </c>
      <c r="AO603">
        <v>46546.838378906301</v>
      </c>
      <c r="AP603">
        <v>3168.3685550689697</v>
      </c>
      <c r="AQ603">
        <v>7152.7500333786011</v>
      </c>
      <c r="AR603">
        <v>0</v>
      </c>
      <c r="AS603">
        <v>0</v>
      </c>
      <c r="AT603">
        <v>0</v>
      </c>
      <c r="AU603">
        <v>0</v>
      </c>
      <c r="AV603">
        <v>93.778316497802706</v>
      </c>
      <c r="AW603">
        <v>178722.00076293951</v>
      </c>
      <c r="AX603">
        <v>273072.99462890631</v>
      </c>
      <c r="AY603">
        <v>7525.7585685253162</v>
      </c>
      <c r="AZ603">
        <v>70951.8761749267</v>
      </c>
      <c r="BA603">
        <v>507.00290679931601</v>
      </c>
      <c r="BB603">
        <v>373.6114515103398</v>
      </c>
      <c r="BC603">
        <v>8967.7219238281305</v>
      </c>
      <c r="BD603">
        <v>49852.346389770508</v>
      </c>
      <c r="BE603">
        <v>610.41853332519497</v>
      </c>
      <c r="BF603">
        <v>0</v>
      </c>
      <c r="BG603">
        <v>0</v>
      </c>
    </row>
    <row r="604" spans="1:61">
      <c r="A604" s="16">
        <v>51005</v>
      </c>
      <c r="B604" s="16" t="s">
        <v>66</v>
      </c>
      <c r="C604" s="16" t="s">
        <v>64</v>
      </c>
      <c r="D604">
        <v>0</v>
      </c>
      <c r="E604">
        <v>0</v>
      </c>
      <c r="F604">
        <v>1014.2421446316901</v>
      </c>
      <c r="G604">
        <v>0</v>
      </c>
      <c r="H604">
        <v>0</v>
      </c>
      <c r="I604">
        <v>0</v>
      </c>
      <c r="J604">
        <v>0</v>
      </c>
      <c r="K604">
        <v>12607.553019881274</v>
      </c>
      <c r="L604">
        <v>153627.00041198701</v>
      </c>
      <c r="M604">
        <v>115350</v>
      </c>
      <c r="N604">
        <v>10579.708665036547</v>
      </c>
      <c r="O604">
        <v>92830.308780163527</v>
      </c>
      <c r="P604">
        <v>43986.410919189453</v>
      </c>
      <c r="Q604">
        <v>724.29267883300804</v>
      </c>
      <c r="R604">
        <v>0</v>
      </c>
      <c r="S604">
        <v>0</v>
      </c>
      <c r="T604">
        <v>0</v>
      </c>
      <c r="U604">
        <v>0</v>
      </c>
      <c r="V604">
        <v>0</v>
      </c>
      <c r="Y604" s="11"/>
      <c r="Z604" s="11"/>
      <c r="AA604" s="11"/>
      <c r="AB604" s="11"/>
      <c r="AC604" s="11"/>
      <c r="AD604" s="11"/>
      <c r="AE604" s="11"/>
      <c r="AF604" s="11"/>
      <c r="AG604" s="11"/>
      <c r="AH604" s="11"/>
      <c r="AI604" s="11"/>
      <c r="AL604" s="16">
        <v>51005</v>
      </c>
      <c r="AM604" s="16" t="s">
        <v>66</v>
      </c>
      <c r="AN604" s="16" t="s">
        <v>64</v>
      </c>
      <c r="AO604">
        <v>0</v>
      </c>
      <c r="AP604">
        <v>0</v>
      </c>
      <c r="AQ604">
        <v>4505.5511779785202</v>
      </c>
      <c r="AR604">
        <v>0</v>
      </c>
      <c r="AS604">
        <v>0</v>
      </c>
      <c r="AT604">
        <v>0</v>
      </c>
      <c r="AU604">
        <v>0</v>
      </c>
      <c r="AV604">
        <v>1674.4614524841334</v>
      </c>
      <c r="AW604">
        <v>30965.402038574201</v>
      </c>
      <c r="AX604">
        <v>34236</v>
      </c>
      <c r="AY604">
        <v>3749.3165238294787</v>
      </c>
      <c r="AZ604">
        <v>35931.135995596647</v>
      </c>
      <c r="BA604">
        <v>14223.50189208984</v>
      </c>
      <c r="BB604">
        <v>222.36422729492199</v>
      </c>
      <c r="BC604">
        <v>0</v>
      </c>
      <c r="BD604">
        <v>0</v>
      </c>
      <c r="BE604">
        <v>0</v>
      </c>
      <c r="BF604">
        <v>0</v>
      </c>
      <c r="BG604">
        <v>0</v>
      </c>
    </row>
    <row r="605" spans="1:61">
      <c r="A605" s="16">
        <v>51007</v>
      </c>
      <c r="B605" s="16" t="s">
        <v>67</v>
      </c>
      <c r="C605" s="16" t="s">
        <v>64</v>
      </c>
      <c r="D605">
        <v>176972.257644653</v>
      </c>
      <c r="E605">
        <v>30063.97849082945</v>
      </c>
      <c r="F605">
        <v>625.40710835962079</v>
      </c>
      <c r="G605">
        <v>0</v>
      </c>
      <c r="H605">
        <v>0</v>
      </c>
      <c r="I605">
        <v>0</v>
      </c>
      <c r="J605">
        <v>0</v>
      </c>
      <c r="K605">
        <v>48758.745296478286</v>
      </c>
      <c r="L605">
        <v>340380.75384521473</v>
      </c>
      <c r="M605">
        <v>207554.98577880859</v>
      </c>
      <c r="N605">
        <v>4844.6178321838397</v>
      </c>
      <c r="O605">
        <v>34636.071860551798</v>
      </c>
      <c r="P605">
        <v>220193.06015014631</v>
      </c>
      <c r="Q605">
        <v>274506.58583903342</v>
      </c>
      <c r="R605">
        <v>179128</v>
      </c>
      <c r="S605">
        <v>32609.058685302731</v>
      </c>
      <c r="T605">
        <v>32499.1037597656</v>
      </c>
      <c r="U605">
        <v>0</v>
      </c>
      <c r="V605">
        <v>0</v>
      </c>
      <c r="Y605" s="11"/>
      <c r="Z605" s="11"/>
      <c r="AA605" s="11"/>
      <c r="AB605" s="11"/>
      <c r="AC605" s="11"/>
      <c r="AD605" s="11"/>
      <c r="AE605" s="11"/>
      <c r="AF605" s="11"/>
      <c r="AG605" s="11"/>
      <c r="AH605" s="11"/>
      <c r="AI605" s="11"/>
      <c r="AL605" s="16">
        <v>51007</v>
      </c>
      <c r="AM605" s="16" t="s">
        <v>67</v>
      </c>
      <c r="AN605" s="16" t="s">
        <v>64</v>
      </c>
      <c r="AO605">
        <v>29958.891296386701</v>
      </c>
      <c r="AP605">
        <v>9486.7699012756348</v>
      </c>
      <c r="AQ605">
        <v>6089.8322312384844</v>
      </c>
      <c r="AR605">
        <v>0</v>
      </c>
      <c r="AS605">
        <v>0</v>
      </c>
      <c r="AT605">
        <v>0</v>
      </c>
      <c r="AU605">
        <v>0</v>
      </c>
      <c r="AV605">
        <v>18002.247482299801</v>
      </c>
      <c r="AW605">
        <v>150970.90246582081</v>
      </c>
      <c r="AX605">
        <v>206504.16601562549</v>
      </c>
      <c r="AY605">
        <v>2189.1607861518851</v>
      </c>
      <c r="AZ605">
        <v>14207.42509555817</v>
      </c>
      <c r="BA605">
        <v>122570.19688797</v>
      </c>
      <c r="BB605">
        <v>156113.8014373779</v>
      </c>
      <c r="BC605">
        <v>35306.27734375</v>
      </c>
      <c r="BD605">
        <v>114887.50390625</v>
      </c>
      <c r="BE605">
        <v>11180.070068359379</v>
      </c>
      <c r="BF605">
        <v>0</v>
      </c>
      <c r="BG605">
        <v>0</v>
      </c>
    </row>
    <row r="606" spans="1:61">
      <c r="A606" s="16">
        <v>51009</v>
      </c>
      <c r="B606" s="16" t="s">
        <v>68</v>
      </c>
      <c r="C606" s="16" t="s">
        <v>64</v>
      </c>
      <c r="D606">
        <v>0</v>
      </c>
      <c r="E606">
        <v>0</v>
      </c>
      <c r="F606">
        <v>1525.8810261199301</v>
      </c>
      <c r="G606">
        <v>0</v>
      </c>
      <c r="H606">
        <v>0</v>
      </c>
      <c r="I606">
        <v>0</v>
      </c>
      <c r="J606">
        <v>0</v>
      </c>
      <c r="K606">
        <v>417.98555088043202</v>
      </c>
      <c r="L606">
        <v>452391.09576415998</v>
      </c>
      <c r="M606">
        <v>478050</v>
      </c>
      <c r="N606">
        <v>29162.735990524299</v>
      </c>
      <c r="O606">
        <v>40962.405392289133</v>
      </c>
      <c r="P606">
        <v>118506.4851074219</v>
      </c>
      <c r="Q606">
        <v>33839.2752304077</v>
      </c>
      <c r="R606">
        <v>0</v>
      </c>
      <c r="S606">
        <v>0</v>
      </c>
      <c r="T606">
        <v>0</v>
      </c>
      <c r="U606">
        <v>0</v>
      </c>
      <c r="V606">
        <v>0</v>
      </c>
      <c r="Y606" s="11"/>
      <c r="Z606" s="11"/>
      <c r="AA606" s="11"/>
      <c r="AB606" s="11"/>
      <c r="AC606" s="11"/>
      <c r="AD606" s="11"/>
      <c r="AE606" s="11"/>
      <c r="AF606" s="11"/>
      <c r="AG606" s="11"/>
      <c r="AH606" s="11"/>
      <c r="AI606" s="11"/>
      <c r="AL606" s="16">
        <v>51009</v>
      </c>
      <c r="AM606" s="16" t="s">
        <v>68</v>
      </c>
      <c r="AN606" s="16" t="s">
        <v>64</v>
      </c>
      <c r="AO606">
        <v>0</v>
      </c>
      <c r="AP606">
        <v>0</v>
      </c>
      <c r="AQ606">
        <v>6417.1046447753897</v>
      </c>
      <c r="AR606">
        <v>0</v>
      </c>
      <c r="AS606">
        <v>0</v>
      </c>
      <c r="AT606">
        <v>0</v>
      </c>
      <c r="AU606">
        <v>0</v>
      </c>
      <c r="AV606">
        <v>55.466126441955595</v>
      </c>
      <c r="AW606">
        <v>91149.274230957002</v>
      </c>
      <c r="AX606">
        <v>154309</v>
      </c>
      <c r="AY606">
        <v>10319.9617557526</v>
      </c>
      <c r="AZ606">
        <v>15390.26710695027</v>
      </c>
      <c r="BA606">
        <v>41566.402488708503</v>
      </c>
      <c r="BB606">
        <v>9776.6778564453107</v>
      </c>
      <c r="BC606">
        <v>0</v>
      </c>
      <c r="BD606">
        <v>0</v>
      </c>
      <c r="BE606">
        <v>0</v>
      </c>
      <c r="BF606">
        <v>0</v>
      </c>
      <c r="BG606">
        <v>0</v>
      </c>
    </row>
    <row r="607" spans="1:61">
      <c r="A607" s="16">
        <v>51011</v>
      </c>
      <c r="B607" s="16" t="s">
        <v>69</v>
      </c>
      <c r="C607" s="16" t="s">
        <v>64</v>
      </c>
      <c r="D607">
        <v>32614.016052246101</v>
      </c>
      <c r="E607">
        <v>4321.5557136535681</v>
      </c>
      <c r="F607">
        <v>1132.5046167224646</v>
      </c>
      <c r="G607">
        <v>0</v>
      </c>
      <c r="H607">
        <v>0</v>
      </c>
      <c r="I607">
        <v>0</v>
      </c>
      <c r="J607">
        <v>0</v>
      </c>
      <c r="K607">
        <v>16062.551229476889</v>
      </c>
      <c r="L607">
        <v>584935.01030063641</v>
      </c>
      <c r="M607">
        <v>487829.9846324923</v>
      </c>
      <c r="N607">
        <v>10693.723321914647</v>
      </c>
      <c r="O607">
        <v>8088.2316675186194</v>
      </c>
      <c r="P607">
        <v>295837.80097961461</v>
      </c>
      <c r="Q607">
        <v>0</v>
      </c>
      <c r="R607">
        <v>39673.638000488303</v>
      </c>
      <c r="S607">
        <v>8775.5928207635934</v>
      </c>
      <c r="T607">
        <v>5647.5474891662625</v>
      </c>
      <c r="U607">
        <v>0</v>
      </c>
      <c r="V607">
        <v>0</v>
      </c>
      <c r="Y607" s="11"/>
      <c r="Z607" s="11"/>
      <c r="AA607" s="11"/>
      <c r="AB607" s="11"/>
      <c r="AC607" s="11"/>
      <c r="AD607" s="11"/>
      <c r="AE607" s="11"/>
      <c r="AF607" s="11"/>
      <c r="AG607" s="11"/>
      <c r="AH607" s="11"/>
      <c r="AI607" s="11"/>
      <c r="AL607" s="16">
        <v>51011</v>
      </c>
      <c r="AM607" s="16" t="s">
        <v>69</v>
      </c>
      <c r="AN607" s="16" t="s">
        <v>64</v>
      </c>
      <c r="AO607">
        <v>6892.89453125</v>
      </c>
      <c r="AP607">
        <v>1690.9932823181141</v>
      </c>
      <c r="AQ607">
        <v>4753.6497702598572</v>
      </c>
      <c r="AR607">
        <v>0</v>
      </c>
      <c r="AS607">
        <v>0</v>
      </c>
      <c r="AT607">
        <v>0</v>
      </c>
      <c r="AU607">
        <v>0</v>
      </c>
      <c r="AV607">
        <v>4334.9849042892401</v>
      </c>
      <c r="AW607">
        <v>118217</v>
      </c>
      <c r="AX607">
        <v>151373.0002441406</v>
      </c>
      <c r="AY607">
        <v>3105.9878302514521</v>
      </c>
      <c r="AZ607">
        <v>2631.2566471099899</v>
      </c>
      <c r="BA607">
        <v>108825.2164611816</v>
      </c>
      <c r="BB607">
        <v>0</v>
      </c>
      <c r="BC607">
        <v>7685.9443969726599</v>
      </c>
      <c r="BD607">
        <v>30389.091831207275</v>
      </c>
      <c r="BE607">
        <v>1885.547360420225</v>
      </c>
      <c r="BF607">
        <v>0</v>
      </c>
      <c r="BG607">
        <v>0</v>
      </c>
    </row>
    <row r="608" spans="1:61">
      <c r="A608" s="16">
        <v>51013</v>
      </c>
      <c r="B608" t="s">
        <v>70</v>
      </c>
      <c r="C608" s="16" t="s">
        <v>64</v>
      </c>
      <c r="D608">
        <v>0</v>
      </c>
      <c r="E608">
        <v>0</v>
      </c>
      <c r="F608">
        <v>0</v>
      </c>
      <c r="G608">
        <v>0</v>
      </c>
      <c r="H608">
        <v>0</v>
      </c>
      <c r="I608">
        <v>0</v>
      </c>
      <c r="J608">
        <v>0</v>
      </c>
      <c r="K608">
        <v>0</v>
      </c>
      <c r="L608">
        <v>0</v>
      </c>
      <c r="M608">
        <v>0</v>
      </c>
      <c r="N608">
        <v>0.21488998457789399</v>
      </c>
      <c r="O608">
        <v>5.40815997123718</v>
      </c>
      <c r="P608">
        <v>0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0</v>
      </c>
      <c r="Y608" s="11"/>
      <c r="Z608" s="11"/>
      <c r="AA608" s="11"/>
      <c r="AB608" s="11"/>
      <c r="AC608" s="11"/>
      <c r="AD608" s="11"/>
      <c r="AE608" s="11"/>
      <c r="AF608" s="11"/>
      <c r="AG608" s="11"/>
      <c r="AH608" s="11"/>
      <c r="AI608" s="11"/>
      <c r="AL608" s="16">
        <v>51013</v>
      </c>
      <c r="AM608" t="s">
        <v>70</v>
      </c>
      <c r="AN608" s="16" t="s">
        <v>64</v>
      </c>
      <c r="AO608">
        <v>0</v>
      </c>
      <c r="AP608">
        <v>0</v>
      </c>
      <c r="AQ608">
        <v>0</v>
      </c>
      <c r="AR608">
        <v>0</v>
      </c>
      <c r="AS608">
        <v>0</v>
      </c>
      <c r="AT608">
        <v>0</v>
      </c>
      <c r="AU608">
        <v>0</v>
      </c>
      <c r="AV608">
        <v>0</v>
      </c>
      <c r="AW608">
        <v>0</v>
      </c>
      <c r="AX608">
        <v>0</v>
      </c>
      <c r="AY608">
        <v>7.3530003428459195E-2</v>
      </c>
      <c r="AZ608">
        <v>1.0199600458145099</v>
      </c>
      <c r="BA608">
        <v>0</v>
      </c>
      <c r="BB608">
        <v>0</v>
      </c>
      <c r="BC608">
        <v>0</v>
      </c>
      <c r="BD608">
        <v>0</v>
      </c>
      <c r="BE608">
        <v>0</v>
      </c>
      <c r="BF608">
        <v>0</v>
      </c>
      <c r="BG608">
        <v>0</v>
      </c>
    </row>
    <row r="609" spans="1:59">
      <c r="A609" s="16">
        <v>51015</v>
      </c>
      <c r="B609" t="s">
        <v>71</v>
      </c>
      <c r="C609" s="16" t="s">
        <v>64</v>
      </c>
      <c r="D609">
        <v>1408903.78553772</v>
      </c>
      <c r="E609">
        <v>304922.12493896473</v>
      </c>
      <c r="F609">
        <v>30124.5991556644</v>
      </c>
      <c r="G609">
        <v>0</v>
      </c>
      <c r="H609">
        <v>0</v>
      </c>
      <c r="I609">
        <v>0</v>
      </c>
      <c r="J609">
        <v>0</v>
      </c>
      <c r="K609">
        <v>11604.7341308594</v>
      </c>
      <c r="L609">
        <v>1632166.2509765599</v>
      </c>
      <c r="M609">
        <v>1890403.0150795032</v>
      </c>
      <c r="N609">
        <v>19527.426628753499</v>
      </c>
      <c r="O609">
        <v>122572.63866281509</v>
      </c>
      <c r="P609">
        <v>461485.86181640602</v>
      </c>
      <c r="Q609">
        <v>0</v>
      </c>
      <c r="R609">
        <v>752987.70068359398</v>
      </c>
      <c r="S609">
        <v>33606.10546875</v>
      </c>
      <c r="T609">
        <v>165129.65631103521</v>
      </c>
      <c r="U609">
        <v>0</v>
      </c>
      <c r="V609">
        <v>0</v>
      </c>
      <c r="Y609" s="11"/>
      <c r="Z609" s="11"/>
      <c r="AA609" s="11"/>
      <c r="AB609" s="11"/>
      <c r="AC609" s="11"/>
      <c r="AD609" s="11"/>
      <c r="AE609" s="11"/>
      <c r="AF609" s="11"/>
      <c r="AG609" s="11"/>
      <c r="AH609" s="11"/>
      <c r="AI609" s="11"/>
      <c r="AL609" s="16">
        <v>51015</v>
      </c>
      <c r="AM609" t="s">
        <v>71</v>
      </c>
      <c r="AN609" s="16" t="s">
        <v>64</v>
      </c>
      <c r="AO609">
        <v>251483.758056641</v>
      </c>
      <c r="AP609">
        <v>97192.126411437945</v>
      </c>
      <c r="AQ609">
        <v>164610.20298041403</v>
      </c>
      <c r="AR609">
        <v>0</v>
      </c>
      <c r="AS609">
        <v>0</v>
      </c>
      <c r="AT609">
        <v>0</v>
      </c>
      <c r="AU609">
        <v>0</v>
      </c>
      <c r="AV609">
        <v>4779.8944091796902</v>
      </c>
      <c r="AW609">
        <v>810713.68603515695</v>
      </c>
      <c r="AX609">
        <v>927497.33544921898</v>
      </c>
      <c r="AY609">
        <v>7612.2777944654199</v>
      </c>
      <c r="AZ609">
        <v>51429.777954101599</v>
      </c>
      <c r="BA609">
        <v>259317.9331665042</v>
      </c>
      <c r="BB609">
        <v>0</v>
      </c>
      <c r="BC609">
        <v>158042.767578125</v>
      </c>
      <c r="BD609">
        <v>126081.39770507813</v>
      </c>
      <c r="BE609">
        <v>59800.909027099595</v>
      </c>
      <c r="BF609">
        <v>0</v>
      </c>
      <c r="BG609">
        <v>0</v>
      </c>
    </row>
    <row r="610" spans="1:59">
      <c r="A610" s="16">
        <v>51017</v>
      </c>
      <c r="B610" t="s">
        <v>72</v>
      </c>
      <c r="C610" s="16" t="s">
        <v>64</v>
      </c>
      <c r="D610">
        <v>56957.150878906301</v>
      </c>
      <c r="E610">
        <v>3424.4762420654301</v>
      </c>
      <c r="F610">
        <v>22.310028750449401</v>
      </c>
      <c r="G610">
        <v>0</v>
      </c>
      <c r="H610">
        <v>0</v>
      </c>
      <c r="I610">
        <v>0</v>
      </c>
      <c r="J610">
        <v>0</v>
      </c>
      <c r="K610">
        <v>1031.972412109375</v>
      </c>
      <c r="L610">
        <v>174637.6478586201</v>
      </c>
      <c r="M610">
        <v>203160</v>
      </c>
      <c r="N610">
        <v>499.44521331787098</v>
      </c>
      <c r="O610">
        <v>3304.0451686382303</v>
      </c>
      <c r="P610">
        <v>0</v>
      </c>
      <c r="Q610">
        <v>0</v>
      </c>
      <c r="R610">
        <v>60256.605957031301</v>
      </c>
      <c r="S610">
        <v>746.88754272460903</v>
      </c>
      <c r="T610">
        <v>3885.12636089325</v>
      </c>
      <c r="U610">
        <v>0</v>
      </c>
      <c r="V610">
        <v>0</v>
      </c>
      <c r="Y610" s="11"/>
      <c r="Z610" s="11"/>
      <c r="AA610" s="11"/>
      <c r="AB610" s="11"/>
      <c r="AC610" s="11"/>
      <c r="AD610" s="11"/>
      <c r="AE610" s="11"/>
      <c r="AF610" s="11"/>
      <c r="AG610" s="11"/>
      <c r="AH610" s="11"/>
      <c r="AI610" s="11"/>
      <c r="AL610" s="16">
        <v>51017</v>
      </c>
      <c r="AM610" t="s">
        <v>72</v>
      </c>
      <c r="AN610" s="16" t="s">
        <v>64</v>
      </c>
      <c r="AO610">
        <v>9404.3681640625</v>
      </c>
      <c r="AP610">
        <v>1048.984008789063</v>
      </c>
      <c r="AQ610">
        <v>1987.34739685059</v>
      </c>
      <c r="AR610">
        <v>0</v>
      </c>
      <c r="AS610">
        <v>0</v>
      </c>
      <c r="AT610">
        <v>0</v>
      </c>
      <c r="AU610">
        <v>0</v>
      </c>
      <c r="AV610">
        <v>221.141525268555</v>
      </c>
      <c r="AW610">
        <v>34927.529010772698</v>
      </c>
      <c r="AX610">
        <v>62690</v>
      </c>
      <c r="AY610">
        <v>107.813040733337</v>
      </c>
      <c r="AZ610">
        <v>1162.0321049690249</v>
      </c>
      <c r="BA610">
        <v>0</v>
      </c>
      <c r="BB610">
        <v>0</v>
      </c>
      <c r="BC610">
        <v>11734.896148681601</v>
      </c>
      <c r="BD610">
        <v>2600.01538085938</v>
      </c>
      <c r="BE610">
        <v>1308.936394214631</v>
      </c>
      <c r="BF610">
        <v>0</v>
      </c>
      <c r="BG610">
        <v>0</v>
      </c>
    </row>
    <row r="611" spans="1:59">
      <c r="A611" s="16">
        <v>51019</v>
      </c>
      <c r="B611" t="s">
        <v>73</v>
      </c>
      <c r="C611" s="16" t="s">
        <v>64</v>
      </c>
      <c r="D611">
        <v>92665.895996093794</v>
      </c>
      <c r="E611">
        <v>3483.7561798095799</v>
      </c>
      <c r="F611">
        <v>3848.3296223126249</v>
      </c>
      <c r="G611">
        <v>0</v>
      </c>
      <c r="H611">
        <v>0</v>
      </c>
      <c r="I611">
        <v>0</v>
      </c>
      <c r="J611">
        <v>0</v>
      </c>
      <c r="K611">
        <v>452.10004043579102</v>
      </c>
      <c r="L611">
        <v>1434735.0293617249</v>
      </c>
      <c r="M611">
        <v>1176870.0264015172</v>
      </c>
      <c r="N611">
        <v>9650.9190371036493</v>
      </c>
      <c r="O611">
        <v>33494.917957782804</v>
      </c>
      <c r="P611">
        <v>238363.31732177688</v>
      </c>
      <c r="Q611">
        <v>0</v>
      </c>
      <c r="R611">
        <v>282903.22021484398</v>
      </c>
      <c r="S611">
        <v>2148.0722914934145</v>
      </c>
      <c r="T611">
        <v>11453.822986602781</v>
      </c>
      <c r="U611">
        <v>0</v>
      </c>
      <c r="V611">
        <v>0</v>
      </c>
      <c r="Y611" s="11"/>
      <c r="Z611" s="11"/>
      <c r="AA611" s="11"/>
      <c r="AB611" s="11"/>
      <c r="AC611" s="11"/>
      <c r="AD611" s="11"/>
      <c r="AE611" s="11"/>
      <c r="AF611" s="11"/>
      <c r="AG611" s="11"/>
      <c r="AH611" s="11"/>
      <c r="AI611" s="11"/>
      <c r="AL611" s="16">
        <v>51019</v>
      </c>
      <c r="AM611" t="s">
        <v>73</v>
      </c>
      <c r="AN611" s="16" t="s">
        <v>64</v>
      </c>
      <c r="AO611">
        <v>15108.568359375</v>
      </c>
      <c r="AP611">
        <v>1048.622192382813</v>
      </c>
      <c r="AQ611">
        <v>18855.875282392422</v>
      </c>
      <c r="AR611">
        <v>0</v>
      </c>
      <c r="AS611">
        <v>0</v>
      </c>
      <c r="AT611">
        <v>0</v>
      </c>
      <c r="AU611">
        <v>0</v>
      </c>
      <c r="AV611">
        <v>72.353042602539105</v>
      </c>
      <c r="AW611">
        <v>370568.20019531198</v>
      </c>
      <c r="AX611">
        <v>339626.99902343797</v>
      </c>
      <c r="AY611">
        <v>3026.4461710453002</v>
      </c>
      <c r="AZ611">
        <v>12306.966623544689</v>
      </c>
      <c r="BA611">
        <v>99437.741256713896</v>
      </c>
      <c r="BB611">
        <v>0</v>
      </c>
      <c r="BC611">
        <v>54404.461425781301</v>
      </c>
      <c r="BD611">
        <v>7383.9989356994629</v>
      </c>
      <c r="BE611">
        <v>3775.98583221435</v>
      </c>
      <c r="BF611">
        <v>0</v>
      </c>
      <c r="BG611">
        <v>0</v>
      </c>
    </row>
    <row r="612" spans="1:59">
      <c r="A612" s="16">
        <v>51023</v>
      </c>
      <c r="B612" t="s">
        <v>74</v>
      </c>
      <c r="C612" s="16" t="s">
        <v>64</v>
      </c>
      <c r="D612">
        <v>162461.279296875</v>
      </c>
      <c r="E612">
        <v>15191.19525146484</v>
      </c>
      <c r="F612">
        <v>4337.6899512186601</v>
      </c>
      <c r="G612">
        <v>0</v>
      </c>
      <c r="H612">
        <v>0</v>
      </c>
      <c r="I612">
        <v>0</v>
      </c>
      <c r="J612">
        <v>0</v>
      </c>
      <c r="K612">
        <v>1543.364025115967</v>
      </c>
      <c r="L612">
        <v>561109.99355125451</v>
      </c>
      <c r="M612">
        <v>503205</v>
      </c>
      <c r="N612">
        <v>848.76971626281727</v>
      </c>
      <c r="O612">
        <v>41620.416152954102</v>
      </c>
      <c r="P612">
        <v>40666.533008575498</v>
      </c>
      <c r="Q612">
        <v>0</v>
      </c>
      <c r="R612">
        <v>103151.5625</v>
      </c>
      <c r="S612">
        <v>1468.85693359375</v>
      </c>
      <c r="T612">
        <v>10318.924652099609</v>
      </c>
      <c r="U612">
        <v>0</v>
      </c>
      <c r="V612">
        <v>0</v>
      </c>
      <c r="Y612" s="11"/>
      <c r="Z612" s="11"/>
      <c r="AA612" s="11"/>
      <c r="AB612" s="11"/>
      <c r="AC612" s="11"/>
      <c r="AD612" s="11"/>
      <c r="AE612" s="11"/>
      <c r="AF612" s="11"/>
      <c r="AG612" s="11"/>
      <c r="AH612" s="11"/>
      <c r="AI612" s="11"/>
      <c r="AL612" s="16">
        <v>51023</v>
      </c>
      <c r="AM612" t="s">
        <v>74</v>
      </c>
      <c r="AN612" s="16" t="s">
        <v>64</v>
      </c>
      <c r="AO612">
        <v>27013.09765625</v>
      </c>
      <c r="AP612">
        <v>4699.015625</v>
      </c>
      <c r="AQ612">
        <v>22952.5</v>
      </c>
      <c r="AR612">
        <v>0</v>
      </c>
      <c r="AS612">
        <v>0</v>
      </c>
      <c r="AT612">
        <v>0</v>
      </c>
      <c r="AU612">
        <v>0</v>
      </c>
      <c r="AV612">
        <v>270.65890502929699</v>
      </c>
      <c r="AW612">
        <v>112557.00049400305</v>
      </c>
      <c r="AX612">
        <v>156089</v>
      </c>
      <c r="AY612">
        <v>311.07436418533297</v>
      </c>
      <c r="AZ612">
        <v>16205.48416519165</v>
      </c>
      <c r="BA612">
        <v>22974.709297180201</v>
      </c>
      <c r="BB612">
        <v>0</v>
      </c>
      <c r="BC612">
        <v>20229.8984375</v>
      </c>
      <c r="BD612">
        <v>5149.2431640625</v>
      </c>
      <c r="BE612">
        <v>3519.05517578125</v>
      </c>
      <c r="BF612">
        <v>0</v>
      </c>
      <c r="BG612">
        <v>0</v>
      </c>
    </row>
    <row r="613" spans="1:59">
      <c r="A613" s="16">
        <v>51029</v>
      </c>
      <c r="B613" t="s">
        <v>75</v>
      </c>
      <c r="C613" s="16" t="s">
        <v>64</v>
      </c>
      <c r="D613">
        <v>62788.463378906301</v>
      </c>
      <c r="E613">
        <v>6812.7298278808594</v>
      </c>
      <c r="F613">
        <v>2014.2047142708645</v>
      </c>
      <c r="G613">
        <v>0</v>
      </c>
      <c r="H613">
        <v>0</v>
      </c>
      <c r="I613">
        <v>0</v>
      </c>
      <c r="J613">
        <v>0</v>
      </c>
      <c r="K613">
        <v>582.37018203735397</v>
      </c>
      <c r="L613">
        <v>569039.99975586007</v>
      </c>
      <c r="M613">
        <v>420840.00756835903</v>
      </c>
      <c r="N613">
        <v>8103.7601901292801</v>
      </c>
      <c r="O613">
        <v>21499.71214294438</v>
      </c>
      <c r="P613">
        <v>44288.790513038599</v>
      </c>
      <c r="Q613">
        <v>0</v>
      </c>
      <c r="R613">
        <v>3415.9494018554701</v>
      </c>
      <c r="S613">
        <v>5345.7660546302795</v>
      </c>
      <c r="T613">
        <v>390.20536875724804</v>
      </c>
      <c r="U613">
        <v>0</v>
      </c>
      <c r="V613">
        <v>0</v>
      </c>
      <c r="Y613" s="11"/>
      <c r="Z613" s="11"/>
      <c r="AA613" s="11"/>
      <c r="AB613" s="11"/>
      <c r="AC613" s="11"/>
      <c r="AD613" s="11"/>
      <c r="AE613" s="11"/>
      <c r="AF613" s="11"/>
      <c r="AG613" s="11"/>
      <c r="AH613" s="11"/>
      <c r="AI613" s="11"/>
      <c r="AL613" s="16">
        <v>51029</v>
      </c>
      <c r="AM613" t="s">
        <v>75</v>
      </c>
      <c r="AN613" s="16" t="s">
        <v>64</v>
      </c>
      <c r="AO613">
        <v>10915.4755859375</v>
      </c>
      <c r="AP613">
        <v>2243.6838378906286</v>
      </c>
      <c r="AQ613">
        <v>11106.897441592117</v>
      </c>
      <c r="AR613">
        <v>0</v>
      </c>
      <c r="AS613">
        <v>0</v>
      </c>
      <c r="AT613">
        <v>0</v>
      </c>
      <c r="AU613">
        <v>0</v>
      </c>
      <c r="AV613">
        <v>169.39018249511699</v>
      </c>
      <c r="AW613">
        <v>175753.77160644531</v>
      </c>
      <c r="AX613">
        <v>463949.26171875</v>
      </c>
      <c r="AY613">
        <v>1820.0391325950648</v>
      </c>
      <c r="AZ613">
        <v>9141.9332675933802</v>
      </c>
      <c r="BA613">
        <v>21697.604280471831</v>
      </c>
      <c r="BB613">
        <v>0</v>
      </c>
      <c r="BC613">
        <v>700.43449401855503</v>
      </c>
      <c r="BD613">
        <v>19593.504943847656</v>
      </c>
      <c r="BE613">
        <v>143.97480201721189</v>
      </c>
      <c r="BF613">
        <v>0</v>
      </c>
      <c r="BG613">
        <v>0</v>
      </c>
    </row>
    <row r="614" spans="1:59">
      <c r="A614" s="16">
        <v>51031</v>
      </c>
      <c r="B614" t="s">
        <v>76</v>
      </c>
      <c r="C614" s="16" t="s">
        <v>64</v>
      </c>
      <c r="D614">
        <v>29503.7757987976</v>
      </c>
      <c r="E614">
        <v>4457.8396452665329</v>
      </c>
      <c r="F614">
        <v>1383.1715810991689</v>
      </c>
      <c r="G614">
        <v>0</v>
      </c>
      <c r="H614">
        <v>0</v>
      </c>
      <c r="I614">
        <v>0</v>
      </c>
      <c r="J614">
        <v>0</v>
      </c>
      <c r="K614">
        <v>82107.404712677089</v>
      </c>
      <c r="L614">
        <v>908414.96807575203</v>
      </c>
      <c r="M614">
        <v>780959.98633575486</v>
      </c>
      <c r="N614">
        <v>3363.3374454379132</v>
      </c>
      <c r="O614">
        <v>5205.3791437149048</v>
      </c>
      <c r="P614">
        <v>182831.34047889709</v>
      </c>
      <c r="Q614">
        <v>174296.88234588181</v>
      </c>
      <c r="R614">
        <v>184051.42822265599</v>
      </c>
      <c r="S614">
        <v>14195.65268349645</v>
      </c>
      <c r="T614">
        <v>29948.201455831579</v>
      </c>
      <c r="U614">
        <v>0</v>
      </c>
      <c r="V614">
        <v>0</v>
      </c>
      <c r="Y614" s="11"/>
      <c r="Z614" s="11"/>
      <c r="AA614" s="11"/>
      <c r="AB614" s="11"/>
      <c r="AC614" s="11"/>
      <c r="AD614" s="11"/>
      <c r="AE614" s="11"/>
      <c r="AF614" s="11"/>
      <c r="AG614" s="11"/>
      <c r="AH614" s="11"/>
      <c r="AI614" s="11"/>
      <c r="AL614" s="16">
        <v>51031</v>
      </c>
      <c r="AM614" t="s">
        <v>76</v>
      </c>
      <c r="AN614" s="16" t="s">
        <v>64</v>
      </c>
      <c r="AO614">
        <v>4894.8010559082004</v>
      </c>
      <c r="AP614">
        <v>1365.36827087402</v>
      </c>
      <c r="AQ614">
        <v>6833.9001371420482</v>
      </c>
      <c r="AR614">
        <v>0</v>
      </c>
      <c r="AS614">
        <v>0</v>
      </c>
      <c r="AT614">
        <v>0</v>
      </c>
      <c r="AU614">
        <v>0</v>
      </c>
      <c r="AV614">
        <v>22561.66385269161</v>
      </c>
      <c r="AW614">
        <v>183627.99914550781</v>
      </c>
      <c r="AX614">
        <v>233930.00537109381</v>
      </c>
      <c r="AY614">
        <v>1191.1490836143453</v>
      </c>
      <c r="AZ614">
        <v>1939.2949581146249</v>
      </c>
      <c r="BA614">
        <v>67890.275993347095</v>
      </c>
      <c r="BB614">
        <v>69750.643804311781</v>
      </c>
      <c r="BC614">
        <v>35394.503723144502</v>
      </c>
      <c r="BD614">
        <v>48797.550247192383</v>
      </c>
      <c r="BE614">
        <v>9873.0341815948486</v>
      </c>
      <c r="BF614">
        <v>0</v>
      </c>
      <c r="BG614">
        <v>0</v>
      </c>
    </row>
    <row r="615" spans="1:59">
      <c r="A615" s="16">
        <v>51033</v>
      </c>
      <c r="B615" t="s">
        <v>20</v>
      </c>
      <c r="C615" s="16" t="s">
        <v>64</v>
      </c>
      <c r="D615">
        <v>1209086.41015625</v>
      </c>
      <c r="E615">
        <v>11007.506330609371</v>
      </c>
      <c r="F615">
        <v>431.79438900947588</v>
      </c>
      <c r="G615">
        <v>0</v>
      </c>
      <c r="H615">
        <v>0</v>
      </c>
      <c r="I615">
        <v>0</v>
      </c>
      <c r="J615">
        <v>0</v>
      </c>
      <c r="K615">
        <v>2116.8144840896116</v>
      </c>
      <c r="L615">
        <v>117150.0004940028</v>
      </c>
      <c r="M615">
        <v>60930.00180816654</v>
      </c>
      <c r="N615">
        <v>12029.755801603233</v>
      </c>
      <c r="O615">
        <v>11736.2673939243</v>
      </c>
      <c r="P615">
        <v>311287.7411495148</v>
      </c>
      <c r="Q615">
        <v>972794.13805481815</v>
      </c>
      <c r="R615">
        <v>19656.385253906301</v>
      </c>
      <c r="S615">
        <v>71726.314037322998</v>
      </c>
      <c r="T615">
        <v>185.11149142682535</v>
      </c>
      <c r="U615">
        <v>0</v>
      </c>
      <c r="V615">
        <v>0</v>
      </c>
      <c r="Y615" s="11"/>
      <c r="Z615" s="11"/>
      <c r="AA615" s="11"/>
      <c r="AB615" s="11"/>
      <c r="AC615" s="11"/>
      <c r="AD615" s="11"/>
      <c r="AE615" s="11"/>
      <c r="AF615" s="11"/>
      <c r="AG615" s="11"/>
      <c r="AH615" s="11"/>
      <c r="AI615" s="11"/>
      <c r="AL615" s="16">
        <v>51033</v>
      </c>
      <c r="AM615" t="s">
        <v>20</v>
      </c>
      <c r="AN615" s="16" t="s">
        <v>64</v>
      </c>
      <c r="AO615">
        <v>220839.51855468799</v>
      </c>
      <c r="AP615">
        <v>3882.6242811530806</v>
      </c>
      <c r="AQ615">
        <v>2005.0370140075709</v>
      </c>
      <c r="AR615">
        <v>0</v>
      </c>
      <c r="AS615">
        <v>0</v>
      </c>
      <c r="AT615">
        <v>0</v>
      </c>
      <c r="AU615">
        <v>0</v>
      </c>
      <c r="AV615">
        <v>297.52561657130741</v>
      </c>
      <c r="AW615">
        <v>71299.966674804702</v>
      </c>
      <c r="AX615">
        <v>32661.285156250051</v>
      </c>
      <c r="AY615">
        <v>3302.2346301972816</v>
      </c>
      <c r="AZ615">
        <v>4912.6478595100298</v>
      </c>
      <c r="BA615">
        <v>116868.95172375423</v>
      </c>
      <c r="BB615">
        <v>445317.33406257629</v>
      </c>
      <c r="BC615">
        <v>4212.6650390625</v>
      </c>
      <c r="BD615">
        <v>274775.392578125</v>
      </c>
      <c r="BE615">
        <v>74.063721328973827</v>
      </c>
      <c r="BF615">
        <v>0</v>
      </c>
      <c r="BG615">
        <v>0</v>
      </c>
    </row>
    <row r="616" spans="1:59">
      <c r="A616" s="16">
        <v>51036</v>
      </c>
      <c r="B616" t="s">
        <v>77</v>
      </c>
      <c r="C616" s="16" t="s">
        <v>64</v>
      </c>
      <c r="D616">
        <v>537173.186195374</v>
      </c>
      <c r="E616">
        <v>1480.2064809948179</v>
      </c>
      <c r="F616">
        <v>8.0578013729027571</v>
      </c>
      <c r="G616">
        <v>0</v>
      </c>
      <c r="H616">
        <v>0</v>
      </c>
      <c r="I616">
        <v>0</v>
      </c>
      <c r="J616">
        <v>0</v>
      </c>
      <c r="K616">
        <v>75327.801901817322</v>
      </c>
      <c r="L616">
        <v>120785.391998291</v>
      </c>
      <c r="M616">
        <v>16860.000260353081</v>
      </c>
      <c r="N616">
        <v>2120.7594200372728</v>
      </c>
      <c r="O616">
        <v>2446.0331988334628</v>
      </c>
      <c r="P616">
        <v>0</v>
      </c>
      <c r="Q616">
        <v>1158150.8136176444</v>
      </c>
      <c r="R616">
        <v>0</v>
      </c>
      <c r="S616">
        <v>26655.849994659475</v>
      </c>
      <c r="T616">
        <v>0</v>
      </c>
      <c r="U616">
        <v>0</v>
      </c>
      <c r="V616">
        <v>0</v>
      </c>
      <c r="Y616" s="11"/>
      <c r="Z616" s="11"/>
      <c r="AA616" s="11"/>
      <c r="AB616" s="11"/>
      <c r="AC616" s="11"/>
      <c r="AD616" s="11"/>
      <c r="AE616" s="11"/>
      <c r="AF616" s="11"/>
      <c r="AG616" s="11"/>
      <c r="AH616" s="11"/>
      <c r="AI616" s="11"/>
      <c r="AL616" s="16">
        <v>51036</v>
      </c>
      <c r="AM616" t="s">
        <v>77</v>
      </c>
      <c r="AN616" s="16" t="s">
        <v>64</v>
      </c>
      <c r="AO616">
        <v>97537.615234375</v>
      </c>
      <c r="AP616">
        <v>518.12685257941473</v>
      </c>
      <c r="AQ616">
        <v>1893.8037827759993</v>
      </c>
      <c r="AR616">
        <v>0</v>
      </c>
      <c r="AS616">
        <v>0</v>
      </c>
      <c r="AT616">
        <v>0</v>
      </c>
      <c r="AU616">
        <v>0</v>
      </c>
      <c r="AV616">
        <v>46755.894019126878</v>
      </c>
      <c r="AW616">
        <v>105615.91357421875</v>
      </c>
      <c r="AX616">
        <v>14130.6533203125</v>
      </c>
      <c r="AY616">
        <v>780.90153805911564</v>
      </c>
      <c r="AZ616">
        <v>967.53696894645702</v>
      </c>
      <c r="BA616">
        <v>0</v>
      </c>
      <c r="BB616">
        <v>509643.973442077</v>
      </c>
      <c r="BC616">
        <v>0</v>
      </c>
      <c r="BD616">
        <v>101716.11059570312</v>
      </c>
      <c r="BE616">
        <v>0</v>
      </c>
      <c r="BF616">
        <v>0</v>
      </c>
      <c r="BG616">
        <v>0</v>
      </c>
    </row>
    <row r="617" spans="1:59">
      <c r="A617" s="16">
        <v>51041</v>
      </c>
      <c r="B617" t="s">
        <v>78</v>
      </c>
      <c r="C617" s="16" t="s">
        <v>64</v>
      </c>
      <c r="D617">
        <v>63118.7734375</v>
      </c>
      <c r="E617">
        <v>4881.6624690294248</v>
      </c>
      <c r="F617">
        <v>3.6332535616752422</v>
      </c>
      <c r="G617">
        <v>0</v>
      </c>
      <c r="H617">
        <v>0</v>
      </c>
      <c r="I617">
        <v>0</v>
      </c>
      <c r="J617">
        <v>0</v>
      </c>
      <c r="K617">
        <v>1415.2178840637171</v>
      </c>
      <c r="L617">
        <v>73759.711738184124</v>
      </c>
      <c r="M617">
        <v>28724.998861551267</v>
      </c>
      <c r="N617">
        <v>3519.2382052317275</v>
      </c>
      <c r="O617">
        <v>12545.460678458219</v>
      </c>
      <c r="P617">
        <v>40516.757583618164</v>
      </c>
      <c r="Q617">
        <v>0</v>
      </c>
      <c r="R617">
        <v>0</v>
      </c>
      <c r="S617">
        <v>8074.476769506934</v>
      </c>
      <c r="T617">
        <v>0</v>
      </c>
      <c r="U617">
        <v>0</v>
      </c>
      <c r="V617">
        <v>0</v>
      </c>
      <c r="Y617" s="11"/>
      <c r="Z617" s="11"/>
      <c r="AA617" s="11"/>
      <c r="AB617" s="11"/>
      <c r="AC617" s="11"/>
      <c r="AD617" s="11"/>
      <c r="AE617" s="11"/>
      <c r="AF617" s="11"/>
      <c r="AG617" s="11"/>
      <c r="AH617" s="11"/>
      <c r="AI617" s="11"/>
      <c r="AL617" s="16">
        <v>51041</v>
      </c>
      <c r="AM617" t="s">
        <v>78</v>
      </c>
      <c r="AN617" s="16" t="s">
        <v>64</v>
      </c>
      <c r="AO617">
        <v>10519.4737854004</v>
      </c>
      <c r="AP617">
        <v>1505.9784588813829</v>
      </c>
      <c r="AQ617">
        <v>731.10585449286771</v>
      </c>
      <c r="AR617">
        <v>0</v>
      </c>
      <c r="AS617">
        <v>0</v>
      </c>
      <c r="AT617">
        <v>0</v>
      </c>
      <c r="AU617">
        <v>0</v>
      </c>
      <c r="AV617">
        <v>188.47286987304699</v>
      </c>
      <c r="AW617">
        <v>15331.94303131107</v>
      </c>
      <c r="AX617">
        <v>9375.9999237060492</v>
      </c>
      <c r="AY617">
        <v>1081.1751240976134</v>
      </c>
      <c r="AZ617">
        <v>3821.9168603420298</v>
      </c>
      <c r="BA617">
        <v>15398.83409500123</v>
      </c>
      <c r="BB617">
        <v>0</v>
      </c>
      <c r="BC617">
        <v>0</v>
      </c>
      <c r="BD617">
        <v>27946.468742370605</v>
      </c>
      <c r="BE617">
        <v>0</v>
      </c>
      <c r="BF617">
        <v>0</v>
      </c>
      <c r="BG617">
        <v>0</v>
      </c>
    </row>
    <row r="618" spans="1:59">
      <c r="A618" s="16">
        <v>51043</v>
      </c>
      <c r="B618" t="s">
        <v>79</v>
      </c>
      <c r="C618" s="16" t="s">
        <v>64</v>
      </c>
      <c r="D618">
        <v>340933.146484375</v>
      </c>
      <c r="E618">
        <v>25860.335449218779</v>
      </c>
      <c r="F618">
        <v>4329.5034453591879</v>
      </c>
      <c r="G618">
        <v>0</v>
      </c>
      <c r="H618">
        <v>0</v>
      </c>
      <c r="I618">
        <v>0</v>
      </c>
      <c r="J618">
        <v>0</v>
      </c>
      <c r="K618">
        <v>35841.159149169878</v>
      </c>
      <c r="L618">
        <v>433433.95236253791</v>
      </c>
      <c r="M618">
        <v>445994.96646118211</v>
      </c>
      <c r="N618">
        <v>13992.174172997466</v>
      </c>
      <c r="O618">
        <v>60681.2483253479</v>
      </c>
      <c r="P618">
        <v>17843.320358276418</v>
      </c>
      <c r="Q618">
        <v>0</v>
      </c>
      <c r="R618">
        <v>95464.75</v>
      </c>
      <c r="S618">
        <v>12629.331230759595</v>
      </c>
      <c r="T618">
        <v>7540.80714416504</v>
      </c>
      <c r="U618">
        <v>0</v>
      </c>
      <c r="V618">
        <v>0</v>
      </c>
      <c r="Y618" s="11"/>
      <c r="Z618" s="11"/>
      <c r="AA618" s="11"/>
      <c r="AB618" s="11"/>
      <c r="AC618" s="11"/>
      <c r="AD618" s="11"/>
      <c r="AE618" s="11"/>
      <c r="AF618" s="11"/>
      <c r="AG618" s="11"/>
      <c r="AH618" s="11"/>
      <c r="AI618" s="11"/>
      <c r="AL618" s="16">
        <v>51043</v>
      </c>
      <c r="AM618" t="s">
        <v>79</v>
      </c>
      <c r="AN618" s="16" t="s">
        <v>64</v>
      </c>
      <c r="AO618">
        <v>60945.3203125</v>
      </c>
      <c r="AP618">
        <v>8863.0061035156305</v>
      </c>
      <c r="AQ618">
        <v>20733.913010574212</v>
      </c>
      <c r="AR618">
        <v>0</v>
      </c>
      <c r="AS618">
        <v>0</v>
      </c>
      <c r="AT618">
        <v>0</v>
      </c>
      <c r="AU618">
        <v>0</v>
      </c>
      <c r="AV618">
        <v>11645.23806762696</v>
      </c>
      <c r="AW618">
        <v>150437.41375732468</v>
      </c>
      <c r="AX618">
        <v>153196.990234375</v>
      </c>
      <c r="AY618">
        <v>4139.1145589351681</v>
      </c>
      <c r="AZ618">
        <v>22443.391921997059</v>
      </c>
      <c r="BA618">
        <v>10387.164531707771</v>
      </c>
      <c r="BB618">
        <v>0</v>
      </c>
      <c r="BC618">
        <v>20128.31640625</v>
      </c>
      <c r="BD618">
        <v>47598.236145019531</v>
      </c>
      <c r="BE618">
        <v>2927.1704711914062</v>
      </c>
      <c r="BF618">
        <v>0</v>
      </c>
      <c r="BG618">
        <v>0</v>
      </c>
    </row>
    <row r="619" spans="1:59">
      <c r="A619" s="16">
        <v>51045</v>
      </c>
      <c r="B619" t="s">
        <v>80</v>
      </c>
      <c r="C619" s="16" t="s">
        <v>64</v>
      </c>
      <c r="D619">
        <v>29357.3474121094</v>
      </c>
      <c r="E619">
        <v>1081.401782989502</v>
      </c>
      <c r="F619">
        <v>34.700235188007397</v>
      </c>
      <c r="G619">
        <v>0</v>
      </c>
      <c r="H619">
        <v>0</v>
      </c>
      <c r="I619">
        <v>0</v>
      </c>
      <c r="J619">
        <v>0</v>
      </c>
      <c r="K619">
        <v>188.56573724746661</v>
      </c>
      <c r="L619">
        <v>220668.918518066</v>
      </c>
      <c r="M619">
        <v>252668.7421875</v>
      </c>
      <c r="N619">
        <v>2071.2486371994</v>
      </c>
      <c r="O619">
        <v>16954.895382940769</v>
      </c>
      <c r="P619">
        <v>74737.054504394531</v>
      </c>
      <c r="Q619">
        <v>0</v>
      </c>
      <c r="R619">
        <v>23395.5703125</v>
      </c>
      <c r="S619">
        <v>0</v>
      </c>
      <c r="T619">
        <v>927.34010124206532</v>
      </c>
      <c r="U619">
        <v>0</v>
      </c>
      <c r="V619">
        <v>0</v>
      </c>
      <c r="Y619" s="11"/>
      <c r="Z619" s="11"/>
      <c r="AA619" s="11"/>
      <c r="AB619" s="11"/>
      <c r="AC619" s="11"/>
      <c r="AD619" s="11"/>
      <c r="AE619" s="11"/>
      <c r="AF619" s="11"/>
      <c r="AG619" s="11"/>
      <c r="AH619" s="11"/>
      <c r="AI619" s="11"/>
      <c r="AL619" s="16">
        <v>51045</v>
      </c>
      <c r="AM619" t="s">
        <v>80</v>
      </c>
      <c r="AN619" s="16" t="s">
        <v>64</v>
      </c>
      <c r="AO619">
        <v>4798.1923828125</v>
      </c>
      <c r="AP619">
        <v>326.60531234741251</v>
      </c>
      <c r="AQ619">
        <v>2318.8780059814499</v>
      </c>
      <c r="AR619">
        <v>0</v>
      </c>
      <c r="AS619">
        <v>0</v>
      </c>
      <c r="AT619">
        <v>0</v>
      </c>
      <c r="AU619">
        <v>0</v>
      </c>
      <c r="AV619">
        <v>25.052289009094242</v>
      </c>
      <c r="AW619">
        <v>44304.669780731201</v>
      </c>
      <c r="AX619">
        <v>73774.85546875</v>
      </c>
      <c r="AY619">
        <v>513.37147331237804</v>
      </c>
      <c r="AZ619">
        <v>3794.0020880699167</v>
      </c>
      <c r="BA619">
        <v>25254.802978515629</v>
      </c>
      <c r="BB619">
        <v>0</v>
      </c>
      <c r="BC619">
        <v>4510.1171875</v>
      </c>
      <c r="BD619">
        <v>0</v>
      </c>
      <c r="BE619">
        <v>306.99644184112509</v>
      </c>
      <c r="BF619">
        <v>0</v>
      </c>
      <c r="BG619">
        <v>0</v>
      </c>
    </row>
    <row r="620" spans="1:59">
      <c r="A620" s="16">
        <v>51047</v>
      </c>
      <c r="B620" t="s">
        <v>81</v>
      </c>
      <c r="C620" s="16" t="s">
        <v>64</v>
      </c>
      <c r="D620">
        <v>841316.01953125</v>
      </c>
      <c r="E620">
        <v>105159.45849609379</v>
      </c>
      <c r="F620">
        <v>3780.8508352549975</v>
      </c>
      <c r="G620">
        <v>0</v>
      </c>
      <c r="H620">
        <v>0</v>
      </c>
      <c r="I620">
        <v>0</v>
      </c>
      <c r="J620">
        <v>0</v>
      </c>
      <c r="K620">
        <v>61038.227874755903</v>
      </c>
      <c r="L620">
        <v>884619.99331474316</v>
      </c>
      <c r="M620">
        <v>627765.01675415086</v>
      </c>
      <c r="N620">
        <v>13761.538306593859</v>
      </c>
      <c r="O620">
        <v>15808.42933273316</v>
      </c>
      <c r="P620">
        <v>118938.5529174805</v>
      </c>
      <c r="Q620">
        <v>0</v>
      </c>
      <c r="R620">
        <v>223644.37597656299</v>
      </c>
      <c r="S620">
        <v>64876.422714233398</v>
      </c>
      <c r="T620">
        <v>29458.158515930219</v>
      </c>
      <c r="U620">
        <v>0</v>
      </c>
      <c r="V620">
        <v>0</v>
      </c>
      <c r="Y620" s="11"/>
      <c r="Z620" s="11"/>
      <c r="AA620" s="11"/>
      <c r="AB620" s="11"/>
      <c r="AC620" s="11"/>
      <c r="AD620" s="11"/>
      <c r="AE620" s="11"/>
      <c r="AF620" s="11"/>
      <c r="AG620" s="11"/>
      <c r="AH620" s="11"/>
      <c r="AI620" s="11"/>
      <c r="AL620" s="16">
        <v>51047</v>
      </c>
      <c r="AM620" t="s">
        <v>81</v>
      </c>
      <c r="AN620" s="16" t="s">
        <v>64</v>
      </c>
      <c r="AO620">
        <v>145886.5</v>
      </c>
      <c r="AP620">
        <v>34507.780761718801</v>
      </c>
      <c r="AQ620">
        <v>23637.451730769179</v>
      </c>
      <c r="AR620">
        <v>0</v>
      </c>
      <c r="AS620">
        <v>0</v>
      </c>
      <c r="AT620">
        <v>0</v>
      </c>
      <c r="AU620">
        <v>0</v>
      </c>
      <c r="AV620">
        <v>21879.7902984619</v>
      </c>
      <c r="AW620">
        <v>300037.04895019496</v>
      </c>
      <c r="AX620">
        <v>370985.875</v>
      </c>
      <c r="AY620">
        <v>6050.9031007289905</v>
      </c>
      <c r="AZ620">
        <v>5569.5708885192798</v>
      </c>
      <c r="BA620">
        <v>65678.591117858901</v>
      </c>
      <c r="BB620">
        <v>0</v>
      </c>
      <c r="BC620">
        <v>45741.159973144502</v>
      </c>
      <c r="BD620">
        <v>237182.2529296875</v>
      </c>
      <c r="BE620">
        <v>10819.54806137085</v>
      </c>
      <c r="BF620">
        <v>0</v>
      </c>
      <c r="BG620">
        <v>0</v>
      </c>
    </row>
    <row r="621" spans="1:59">
      <c r="A621" s="16">
        <v>51049</v>
      </c>
      <c r="B621" t="s">
        <v>82</v>
      </c>
      <c r="C621" s="16" t="s">
        <v>64</v>
      </c>
      <c r="D621">
        <v>30331.1391201019</v>
      </c>
      <c r="E621">
        <v>3367.4261157512651</v>
      </c>
      <c r="F621">
        <v>546.67899324186101</v>
      </c>
      <c r="G621">
        <v>0</v>
      </c>
      <c r="H621">
        <v>0</v>
      </c>
      <c r="I621">
        <v>0</v>
      </c>
      <c r="J621">
        <v>0</v>
      </c>
      <c r="K621">
        <v>767.72123718261696</v>
      </c>
      <c r="L621">
        <v>358278.74563980103</v>
      </c>
      <c r="M621">
        <v>238335.8795928951</v>
      </c>
      <c r="N621">
        <v>11790.402707934345</v>
      </c>
      <c r="O621">
        <v>21606.945026397745</v>
      </c>
      <c r="P621">
        <v>63185.7608718872</v>
      </c>
      <c r="Q621">
        <v>114336.23373603821</v>
      </c>
      <c r="R621">
        <v>67982.380035400405</v>
      </c>
      <c r="S621">
        <v>5265.7064819335901</v>
      </c>
      <c r="T621">
        <v>7748.0963735580408</v>
      </c>
      <c r="U621">
        <v>0</v>
      </c>
      <c r="V621">
        <v>0</v>
      </c>
      <c r="Y621" s="11"/>
      <c r="Z621" s="11"/>
      <c r="AA621" s="11"/>
      <c r="AB621" s="11"/>
      <c r="AC621" s="11"/>
      <c r="AD621" s="11"/>
      <c r="AE621" s="11"/>
      <c r="AF621" s="11"/>
      <c r="AG621" s="11"/>
      <c r="AH621" s="11"/>
      <c r="AI621" s="11"/>
      <c r="AL621" s="16">
        <v>51049</v>
      </c>
      <c r="AM621" t="s">
        <v>82</v>
      </c>
      <c r="AN621" s="16" t="s">
        <v>64</v>
      </c>
      <c r="AO621">
        <v>5445.8932647705096</v>
      </c>
      <c r="AP621">
        <v>1131.571476936344</v>
      </c>
      <c r="AQ621">
        <v>2870.6569626770197</v>
      </c>
      <c r="AR621">
        <v>0</v>
      </c>
      <c r="AS621">
        <v>0</v>
      </c>
      <c r="AT621">
        <v>0</v>
      </c>
      <c r="AU621">
        <v>0</v>
      </c>
      <c r="AV621">
        <v>331.90570259094198</v>
      </c>
      <c r="AW621">
        <v>325649.3956604001</v>
      </c>
      <c r="AX621">
        <v>344901.57080078183</v>
      </c>
      <c r="AY621">
        <v>3096.3720028400398</v>
      </c>
      <c r="AZ621">
        <v>10414.62408447266</v>
      </c>
      <c r="BA621">
        <v>34090.92119979854</v>
      </c>
      <c r="BB621">
        <v>53485.341510772705</v>
      </c>
      <c r="BC621">
        <v>14142.7420654297</v>
      </c>
      <c r="BD621">
        <v>19581.229675292969</v>
      </c>
      <c r="BE621">
        <v>2818.1784029006899</v>
      </c>
      <c r="BF621">
        <v>0</v>
      </c>
      <c r="BG621">
        <v>0</v>
      </c>
    </row>
    <row r="622" spans="1:59">
      <c r="A622" s="16">
        <v>51053</v>
      </c>
      <c r="B622" t="s">
        <v>83</v>
      </c>
      <c r="C622" s="16" t="s">
        <v>64</v>
      </c>
      <c r="D622">
        <v>280714.58149719198</v>
      </c>
      <c r="E622">
        <v>8725.7512862682343</v>
      </c>
      <c r="F622">
        <v>3264.0107421875</v>
      </c>
      <c r="G622">
        <v>0</v>
      </c>
      <c r="H622">
        <v>0</v>
      </c>
      <c r="I622">
        <v>0</v>
      </c>
      <c r="J622">
        <v>0</v>
      </c>
      <c r="K622">
        <v>310889.03594207758</v>
      </c>
      <c r="L622">
        <v>235790.00117111218</v>
      </c>
      <c r="M622">
        <v>167325.0016899106</v>
      </c>
      <c r="N622">
        <v>8139.188121795657</v>
      </c>
      <c r="O622">
        <v>1093.4635868072526</v>
      </c>
      <c r="P622">
        <v>273831.3977141378</v>
      </c>
      <c r="Q622">
        <v>304645.81169637293</v>
      </c>
      <c r="R622">
        <v>19861.510253906301</v>
      </c>
      <c r="S622">
        <v>87517.771858215332</v>
      </c>
      <c r="T622">
        <v>663.95622348785378</v>
      </c>
      <c r="U622">
        <v>0</v>
      </c>
      <c r="V622">
        <v>0</v>
      </c>
      <c r="Y622" s="11"/>
      <c r="Z622" s="11"/>
      <c r="AA622" s="11"/>
      <c r="AB622" s="11"/>
      <c r="AC622" s="11"/>
      <c r="AD622" s="11"/>
      <c r="AE622" s="11"/>
      <c r="AF622" s="11"/>
      <c r="AG622" s="11"/>
      <c r="AH622" s="11"/>
      <c r="AI622" s="11"/>
      <c r="AL622" s="16">
        <v>51053</v>
      </c>
      <c r="AM622" t="s">
        <v>83</v>
      </c>
      <c r="AN622" s="16" t="s">
        <v>64</v>
      </c>
      <c r="AO622">
        <v>46202.507598876997</v>
      </c>
      <c r="AP622">
        <v>2655.6140730380957</v>
      </c>
      <c r="AQ622">
        <v>13656.466339111328</v>
      </c>
      <c r="AR622">
        <v>0</v>
      </c>
      <c r="AS622">
        <v>0</v>
      </c>
      <c r="AT622">
        <v>0</v>
      </c>
      <c r="AU622">
        <v>0</v>
      </c>
      <c r="AV622">
        <v>127455.5760536192</v>
      </c>
      <c r="AW622">
        <v>159116.0279541013</v>
      </c>
      <c r="AX622">
        <v>100881.6015625</v>
      </c>
      <c r="AY622">
        <v>2211.4823101758925</v>
      </c>
      <c r="AZ622">
        <v>756.30007386207569</v>
      </c>
      <c r="BA622">
        <v>93835.72255730629</v>
      </c>
      <c r="BB622">
        <v>141953.2156229016</v>
      </c>
      <c r="BC622">
        <v>3835.36669921875</v>
      </c>
      <c r="BD622">
        <v>302090.50048828125</v>
      </c>
      <c r="BE622">
        <v>220.44806337356539</v>
      </c>
      <c r="BF622">
        <v>0</v>
      </c>
      <c r="BG622">
        <v>0</v>
      </c>
    </row>
    <row r="623" spans="1:59">
      <c r="A623" s="16">
        <v>51057</v>
      </c>
      <c r="B623" t="s">
        <v>84</v>
      </c>
      <c r="C623" s="16" t="s">
        <v>64</v>
      </c>
      <c r="D623">
        <v>1620674.6640625</v>
      </c>
      <c r="E623">
        <v>55562.406524658225</v>
      </c>
      <c r="F623">
        <v>4.6230325158685401</v>
      </c>
      <c r="G623">
        <v>0</v>
      </c>
      <c r="H623">
        <v>0</v>
      </c>
      <c r="I623">
        <v>0</v>
      </c>
      <c r="J623">
        <v>0</v>
      </c>
      <c r="K623">
        <v>67.767068624496517</v>
      </c>
      <c r="L623">
        <v>20904.464669346798</v>
      </c>
      <c r="M623">
        <v>29465.667358398503</v>
      </c>
      <c r="N623">
        <v>11747.339372768962</v>
      </c>
      <c r="O623">
        <v>5121.4998744875156</v>
      </c>
      <c r="P623">
        <v>108547.5168766976</v>
      </c>
      <c r="Q623">
        <v>1394632.3815124044</v>
      </c>
      <c r="R623">
        <v>0</v>
      </c>
      <c r="S623">
        <v>66031.244201660156</v>
      </c>
      <c r="T623">
        <v>0</v>
      </c>
      <c r="U623">
        <v>0</v>
      </c>
      <c r="V623">
        <v>0</v>
      </c>
      <c r="Y623" s="11"/>
      <c r="Z623" s="11"/>
      <c r="AA623" s="11"/>
      <c r="AB623" s="11"/>
      <c r="AC623" s="11"/>
      <c r="AD623" s="11"/>
      <c r="AE623" s="11"/>
      <c r="AF623" s="11"/>
      <c r="AG623" s="11"/>
      <c r="AH623" s="11"/>
      <c r="AI623" s="11"/>
      <c r="AL623" s="16">
        <v>51057</v>
      </c>
      <c r="AM623" t="s">
        <v>84</v>
      </c>
      <c r="AN623" s="16" t="s">
        <v>64</v>
      </c>
      <c r="AO623">
        <v>312443</v>
      </c>
      <c r="AP623">
        <v>30687.56793212891</v>
      </c>
      <c r="AQ623">
        <v>22.776516914367679</v>
      </c>
      <c r="AR623">
        <v>0</v>
      </c>
      <c r="AS623">
        <v>0</v>
      </c>
      <c r="AT623">
        <v>0</v>
      </c>
      <c r="AU623">
        <v>0</v>
      </c>
      <c r="AV623">
        <v>9.8175446391105705</v>
      </c>
      <c r="AW623">
        <v>45580.671939373038</v>
      </c>
      <c r="AX623">
        <v>62486.6875</v>
      </c>
      <c r="AY623">
        <v>3388.9621560573546</v>
      </c>
      <c r="AZ623">
        <v>2583.3760355263989</v>
      </c>
      <c r="BA623">
        <v>46174.569262266115</v>
      </c>
      <c r="BB623">
        <v>718419.86328125</v>
      </c>
      <c r="BC623">
        <v>0</v>
      </c>
      <c r="BD623">
        <v>268388.46875</v>
      </c>
      <c r="BE623">
        <v>0</v>
      </c>
      <c r="BF623">
        <v>0</v>
      </c>
      <c r="BG623">
        <v>0</v>
      </c>
    </row>
    <row r="624" spans="1:59" ht="15" customHeight="1">
      <c r="A624" s="16">
        <v>51059</v>
      </c>
      <c r="B624" t="s">
        <v>85</v>
      </c>
      <c r="C624" s="16" t="s">
        <v>64</v>
      </c>
      <c r="D624">
        <v>3453.2649688720699</v>
      </c>
      <c r="E624">
        <v>126.86916875839231</v>
      </c>
      <c r="F624">
        <v>0</v>
      </c>
      <c r="G624">
        <v>0</v>
      </c>
      <c r="H624">
        <v>0</v>
      </c>
      <c r="I624">
        <v>0</v>
      </c>
      <c r="J624">
        <v>0</v>
      </c>
      <c r="K624">
        <v>11183.83294677734</v>
      </c>
      <c r="L624">
        <v>20588.390806198102</v>
      </c>
      <c r="M624">
        <v>23655</v>
      </c>
      <c r="N624">
        <v>5021.9430491290987</v>
      </c>
      <c r="O624">
        <v>12878.702570915219</v>
      </c>
      <c r="P624">
        <v>1312.2412548065181</v>
      </c>
      <c r="Q624">
        <v>1499.0551204681401</v>
      </c>
      <c r="R624">
        <v>0</v>
      </c>
      <c r="S624">
        <v>4.9385433197021502</v>
      </c>
      <c r="T624">
        <v>0</v>
      </c>
      <c r="U624">
        <v>0</v>
      </c>
      <c r="V624">
        <v>0</v>
      </c>
      <c r="Y624" s="11"/>
      <c r="Z624" s="11"/>
      <c r="AA624" s="11"/>
      <c r="AB624" s="11"/>
      <c r="AC624" s="11"/>
      <c r="AD624" s="11"/>
      <c r="AE624" s="11"/>
      <c r="AF624" s="11"/>
      <c r="AG624" s="11"/>
      <c r="AH624" s="11"/>
      <c r="AI624" s="11"/>
      <c r="AL624" s="16">
        <v>51059</v>
      </c>
      <c r="AM624" t="s">
        <v>85</v>
      </c>
      <c r="AN624" s="16" t="s">
        <v>64</v>
      </c>
      <c r="AO624">
        <v>568.25244140625</v>
      </c>
      <c r="AP624">
        <v>38.680038452148501</v>
      </c>
      <c r="AQ624">
        <v>0</v>
      </c>
      <c r="AR624">
        <v>0</v>
      </c>
      <c r="AS624">
        <v>0</v>
      </c>
      <c r="AT624">
        <v>0</v>
      </c>
      <c r="AU624">
        <v>0</v>
      </c>
      <c r="AV624">
        <v>2857.0185546874977</v>
      </c>
      <c r="AW624">
        <v>4428.3930339813196</v>
      </c>
      <c r="AX624">
        <v>7452</v>
      </c>
      <c r="AY624">
        <v>3211.5645395107599</v>
      </c>
      <c r="AZ624">
        <v>4495.2434005737296</v>
      </c>
      <c r="BA624">
        <v>500.95128631591803</v>
      </c>
      <c r="BB624">
        <v>363.21435546875</v>
      </c>
      <c r="BC624">
        <v>0</v>
      </c>
      <c r="BD624">
        <v>17.133640289306602</v>
      </c>
      <c r="BE624">
        <v>0</v>
      </c>
      <c r="BF624">
        <v>0</v>
      </c>
      <c r="BG624">
        <v>0</v>
      </c>
    </row>
    <row r="625" spans="1:59" ht="15" customHeight="1">
      <c r="A625" s="16">
        <v>51061</v>
      </c>
      <c r="B625" t="s">
        <v>86</v>
      </c>
      <c r="C625" s="16" t="s">
        <v>64</v>
      </c>
      <c r="D625">
        <v>1240939.0636062601</v>
      </c>
      <c r="E625">
        <v>101429.89014673239</v>
      </c>
      <c r="F625">
        <v>8559.4150084449375</v>
      </c>
      <c r="G625">
        <v>0</v>
      </c>
      <c r="H625">
        <v>0</v>
      </c>
      <c r="I625">
        <v>0</v>
      </c>
      <c r="J625">
        <v>0</v>
      </c>
      <c r="K625">
        <v>247501.21603393561</v>
      </c>
      <c r="L625">
        <v>1185930.0106563549</v>
      </c>
      <c r="M625">
        <v>1406219.9949951172</v>
      </c>
      <c r="N625">
        <v>24462.417599201188</v>
      </c>
      <c r="O625">
        <v>81892.978141784697</v>
      </c>
      <c r="P625">
        <v>114959.29778862</v>
      </c>
      <c r="Q625">
        <v>193839.59692699372</v>
      </c>
      <c r="R625">
        <v>599853.8359375</v>
      </c>
      <c r="S625">
        <v>61822.18444442749</v>
      </c>
      <c r="T625">
        <v>52363.895381927498</v>
      </c>
      <c r="U625">
        <v>0</v>
      </c>
      <c r="V625">
        <v>0</v>
      </c>
      <c r="Y625" s="11"/>
      <c r="Z625" s="11"/>
      <c r="AA625" s="11"/>
      <c r="AB625" s="11"/>
      <c r="AC625" s="11"/>
      <c r="AD625" s="11"/>
      <c r="AE625" s="11"/>
      <c r="AF625" s="11"/>
      <c r="AG625" s="11"/>
      <c r="AH625" s="11"/>
      <c r="AI625" s="11"/>
      <c r="AL625" s="16">
        <v>51061</v>
      </c>
      <c r="AM625" t="s">
        <v>86</v>
      </c>
      <c r="AN625" s="16" t="s">
        <v>64</v>
      </c>
      <c r="AO625">
        <v>207758.11175537101</v>
      </c>
      <c r="AP625">
        <v>31653.348774910002</v>
      </c>
      <c r="AQ625">
        <v>52017.500560251996</v>
      </c>
      <c r="AR625">
        <v>0</v>
      </c>
      <c r="AS625">
        <v>0</v>
      </c>
      <c r="AT625">
        <v>0</v>
      </c>
      <c r="AU625">
        <v>0</v>
      </c>
      <c r="AV625">
        <v>83568.540008544893</v>
      </c>
      <c r="AW625">
        <v>247086.34558105498</v>
      </c>
      <c r="AX625">
        <v>477995.99902343797</v>
      </c>
      <c r="AY625">
        <v>7517.1074014902115</v>
      </c>
      <c r="AZ625">
        <v>32908.749114990198</v>
      </c>
      <c r="BA625">
        <v>56701.869398117095</v>
      </c>
      <c r="BB625">
        <v>74528.414111614256</v>
      </c>
      <c r="BC625">
        <v>118228.17578125</v>
      </c>
      <c r="BD625">
        <v>217804.06713867188</v>
      </c>
      <c r="BE625">
        <v>18012.855163574201</v>
      </c>
      <c r="BF625">
        <v>0</v>
      </c>
      <c r="BG625">
        <v>0</v>
      </c>
    </row>
    <row r="626" spans="1:59" ht="15" customHeight="1">
      <c r="A626" s="16">
        <v>51065</v>
      </c>
      <c r="B626" t="s">
        <v>87</v>
      </c>
      <c r="C626" s="16" t="s">
        <v>64</v>
      </c>
      <c r="D626">
        <v>134285.76464843799</v>
      </c>
      <c r="E626">
        <v>6024.0558471679706</v>
      </c>
      <c r="F626">
        <v>345.71655890940048</v>
      </c>
      <c r="G626">
        <v>0</v>
      </c>
      <c r="H626">
        <v>0</v>
      </c>
      <c r="I626">
        <v>0</v>
      </c>
      <c r="J626">
        <v>0</v>
      </c>
      <c r="K626">
        <v>51.678958654403701</v>
      </c>
      <c r="L626">
        <v>225379.15292823341</v>
      </c>
      <c r="M626">
        <v>194475.00218296063</v>
      </c>
      <c r="N626">
        <v>19668.65587162974</v>
      </c>
      <c r="O626">
        <v>20806.362368583708</v>
      </c>
      <c r="P626">
        <v>24410.99633646011</v>
      </c>
      <c r="Q626">
        <v>109188.14640810755</v>
      </c>
      <c r="R626">
        <v>215.964805603027</v>
      </c>
      <c r="S626">
        <v>6102.3738968670395</v>
      </c>
      <c r="T626">
        <v>10.394925236701971</v>
      </c>
      <c r="U626">
        <v>0</v>
      </c>
      <c r="V626">
        <v>0</v>
      </c>
      <c r="Y626" s="11"/>
      <c r="Z626" s="11"/>
      <c r="AA626" s="11"/>
      <c r="AB626" s="11"/>
      <c r="AC626" s="11"/>
      <c r="AD626" s="11"/>
      <c r="AE626" s="11"/>
      <c r="AF626" s="11"/>
      <c r="AG626" s="11"/>
      <c r="AH626" s="11"/>
      <c r="AI626" s="11"/>
      <c r="AL626" s="16">
        <v>51065</v>
      </c>
      <c r="AM626" t="s">
        <v>87</v>
      </c>
      <c r="AN626" s="16" t="s">
        <v>64</v>
      </c>
      <c r="AO626">
        <v>22138.400390625</v>
      </c>
      <c r="AP626">
        <v>1841.359436035161</v>
      </c>
      <c r="AQ626">
        <v>2408.2578858634347</v>
      </c>
      <c r="AR626">
        <v>0</v>
      </c>
      <c r="AS626">
        <v>0</v>
      </c>
      <c r="AT626">
        <v>0</v>
      </c>
      <c r="AU626">
        <v>0</v>
      </c>
      <c r="AV626">
        <v>7.6871988773345903</v>
      </c>
      <c r="AW626">
        <v>45752.744812011748</v>
      </c>
      <c r="AX626">
        <v>57722.999465942434</v>
      </c>
      <c r="AY626">
        <v>6612.3604968190166</v>
      </c>
      <c r="AZ626">
        <v>6109.5503921508798</v>
      </c>
      <c r="BA626">
        <v>9803.5096611976696</v>
      </c>
      <c r="BB626">
        <v>39368.709012143321</v>
      </c>
      <c r="BC626">
        <v>41.994514465332003</v>
      </c>
      <c r="BD626">
        <v>21210.671287536621</v>
      </c>
      <c r="BE626">
        <v>3.4928904175758331</v>
      </c>
      <c r="BF626">
        <v>0</v>
      </c>
      <c r="BG626">
        <v>0</v>
      </c>
    </row>
    <row r="627" spans="1:59" ht="15" customHeight="1">
      <c r="A627" s="16">
        <v>51069</v>
      </c>
      <c r="B627" t="s">
        <v>21</v>
      </c>
      <c r="C627" s="16" t="s">
        <v>64</v>
      </c>
      <c r="D627">
        <v>250725.279296875</v>
      </c>
      <c r="E627">
        <v>27231.356781005867</v>
      </c>
      <c r="F627">
        <v>4128.1429344632543</v>
      </c>
      <c r="G627">
        <v>0</v>
      </c>
      <c r="H627">
        <v>0</v>
      </c>
      <c r="I627">
        <v>0</v>
      </c>
      <c r="J627">
        <v>0</v>
      </c>
      <c r="K627">
        <v>2658.6220874786354</v>
      </c>
      <c r="L627">
        <v>723612.08744573628</v>
      </c>
      <c r="M627">
        <v>484244.98791599274</v>
      </c>
      <c r="N627">
        <v>8617.8080996945519</v>
      </c>
      <c r="O627">
        <v>427966.90781593282</v>
      </c>
      <c r="P627">
        <v>95445.943662643491</v>
      </c>
      <c r="Q627">
        <v>0</v>
      </c>
      <c r="R627">
        <v>75026.583374023394</v>
      </c>
      <c r="S627">
        <v>4263.5542967617539</v>
      </c>
      <c r="T627">
        <v>8697.333229064945</v>
      </c>
      <c r="U627">
        <v>0</v>
      </c>
      <c r="V627">
        <v>0</v>
      </c>
      <c r="Y627" s="11"/>
      <c r="Z627" s="11"/>
      <c r="AA627" s="11"/>
      <c r="AB627" s="11"/>
      <c r="AC627" s="11"/>
      <c r="AD627" s="11"/>
      <c r="AE627" s="11"/>
      <c r="AF627" s="11"/>
      <c r="AG627" s="11"/>
      <c r="AH627" s="11"/>
      <c r="AI627" s="11"/>
      <c r="AL627" s="16">
        <v>51069</v>
      </c>
      <c r="AM627" t="s">
        <v>21</v>
      </c>
      <c r="AN627" s="16" t="s">
        <v>64</v>
      </c>
      <c r="AO627">
        <v>41972.0390625</v>
      </c>
      <c r="AP627">
        <v>8503.3114624023401</v>
      </c>
      <c r="AQ627">
        <v>18461.587667587504</v>
      </c>
      <c r="AR627">
        <v>0</v>
      </c>
      <c r="AS627">
        <v>0</v>
      </c>
      <c r="AT627">
        <v>0</v>
      </c>
      <c r="AU627">
        <v>0</v>
      </c>
      <c r="AV627">
        <v>357.830501556397</v>
      </c>
      <c r="AW627">
        <v>145732.41967773429</v>
      </c>
      <c r="AX627">
        <v>142672.9992675781</v>
      </c>
      <c r="AY627">
        <v>2808.5945804864182</v>
      </c>
      <c r="AZ627">
        <v>167365.70289421058</v>
      </c>
      <c r="BA627">
        <v>34782.454523086497</v>
      </c>
      <c r="BB627">
        <v>0</v>
      </c>
      <c r="BC627">
        <v>14813.9328613281</v>
      </c>
      <c r="BD627">
        <v>15047.804130554199</v>
      </c>
      <c r="BE627">
        <v>3001.223832130428</v>
      </c>
      <c r="BF627">
        <v>0</v>
      </c>
      <c r="BG627">
        <v>0</v>
      </c>
    </row>
    <row r="628" spans="1:59" ht="15" customHeight="1">
      <c r="A628" s="16">
        <v>51071</v>
      </c>
      <c r="B628" t="s">
        <v>88</v>
      </c>
      <c r="C628" s="16" t="s">
        <v>64</v>
      </c>
      <c r="D628">
        <v>20141.713500976599</v>
      </c>
      <c r="E628">
        <v>782.41161918640103</v>
      </c>
      <c r="F628">
        <v>1207.01053704071</v>
      </c>
      <c r="G628">
        <v>0</v>
      </c>
      <c r="H628">
        <v>0</v>
      </c>
      <c r="I628">
        <v>0</v>
      </c>
      <c r="J628">
        <v>0</v>
      </c>
      <c r="K628">
        <v>452.099969863892</v>
      </c>
      <c r="L628">
        <v>267518.57048511476</v>
      </c>
      <c r="M628">
        <v>383264.99877929699</v>
      </c>
      <c r="N628">
        <v>3902.0047621726981</v>
      </c>
      <c r="O628">
        <v>19220.943084835992</v>
      </c>
      <c r="P628">
        <v>0</v>
      </c>
      <c r="Q628">
        <v>0</v>
      </c>
      <c r="R628">
        <v>26462.291503906301</v>
      </c>
      <c r="S628">
        <v>0</v>
      </c>
      <c r="T628">
        <v>1107.0086555480962</v>
      </c>
      <c r="U628">
        <v>0</v>
      </c>
      <c r="V628">
        <v>0</v>
      </c>
      <c r="Y628" s="11"/>
      <c r="Z628" s="11"/>
      <c r="AA628" s="11"/>
      <c r="AB628" s="11"/>
      <c r="AC628" s="11"/>
      <c r="AD628" s="11"/>
      <c r="AE628" s="11"/>
      <c r="AF628" s="11"/>
      <c r="AG628" s="11"/>
      <c r="AH628" s="11"/>
      <c r="AI628" s="11"/>
      <c r="AL628" s="16">
        <v>51071</v>
      </c>
      <c r="AM628" t="s">
        <v>88</v>
      </c>
      <c r="AN628" s="16" t="s">
        <v>64</v>
      </c>
      <c r="AO628">
        <v>3283.974609375</v>
      </c>
      <c r="AP628">
        <v>235.50846862793</v>
      </c>
      <c r="AQ628">
        <v>5064.3391952514603</v>
      </c>
      <c r="AR628">
        <v>0</v>
      </c>
      <c r="AS628">
        <v>0</v>
      </c>
      <c r="AT628">
        <v>0</v>
      </c>
      <c r="AU628">
        <v>0</v>
      </c>
      <c r="AV628">
        <v>90.309162139892607</v>
      </c>
      <c r="AW628">
        <v>53943.25535583499</v>
      </c>
      <c r="AX628">
        <v>113170.99902343799</v>
      </c>
      <c r="AY628">
        <v>1296.6034257412002</v>
      </c>
      <c r="AZ628">
        <v>6357.8363451957803</v>
      </c>
      <c r="BA628">
        <v>0</v>
      </c>
      <c r="BB628">
        <v>0</v>
      </c>
      <c r="BC628">
        <v>5088.90234375</v>
      </c>
      <c r="BD628">
        <v>0</v>
      </c>
      <c r="BE628">
        <v>364.94793319702097</v>
      </c>
      <c r="BF628">
        <v>0</v>
      </c>
      <c r="BG628">
        <v>0</v>
      </c>
    </row>
    <row r="629" spans="1:59" ht="15" customHeight="1">
      <c r="A629" s="16">
        <v>51073</v>
      </c>
      <c r="B629" t="s">
        <v>89</v>
      </c>
      <c r="C629" s="16" t="s">
        <v>64</v>
      </c>
      <c r="D629">
        <v>577783.20703125</v>
      </c>
      <c r="E629">
        <v>23051.4250488281</v>
      </c>
      <c r="F629">
        <v>347.93659973144503</v>
      </c>
      <c r="G629">
        <v>0</v>
      </c>
      <c r="H629">
        <v>0</v>
      </c>
      <c r="I629">
        <v>0</v>
      </c>
      <c r="J629">
        <v>0</v>
      </c>
      <c r="K629">
        <v>0</v>
      </c>
      <c r="L629">
        <v>43215</v>
      </c>
      <c r="M629">
        <v>14805</v>
      </c>
      <c r="N629">
        <v>2846.187840819362</v>
      </c>
      <c r="O629">
        <v>8574.1967024803198</v>
      </c>
      <c r="P629">
        <v>39682.617533683821</v>
      </c>
      <c r="Q629">
        <v>170057.636955261</v>
      </c>
      <c r="R629">
        <v>3740.7474365234398</v>
      </c>
      <c r="S629">
        <v>32757.427246093801</v>
      </c>
      <c r="T629">
        <v>157.0444350242615</v>
      </c>
      <c r="U629">
        <v>0</v>
      </c>
      <c r="V629">
        <v>0</v>
      </c>
      <c r="Y629" s="11"/>
      <c r="Z629" s="11"/>
      <c r="AA629" s="11"/>
      <c r="AB629" s="11"/>
      <c r="AC629" s="11"/>
      <c r="AD629" s="11"/>
      <c r="AE629" s="11"/>
      <c r="AF629" s="11"/>
      <c r="AG629" s="11"/>
      <c r="AH629" s="11"/>
      <c r="AI629" s="11"/>
      <c r="AL629" s="16">
        <v>51073</v>
      </c>
      <c r="AM629" t="s">
        <v>89</v>
      </c>
      <c r="AN629" s="16" t="s">
        <v>64</v>
      </c>
      <c r="AO629">
        <v>100572.5859375</v>
      </c>
      <c r="AP629">
        <v>7605.4102783203107</v>
      </c>
      <c r="AQ629">
        <v>1547.74780273438</v>
      </c>
      <c r="AR629">
        <v>0</v>
      </c>
      <c r="AS629">
        <v>0</v>
      </c>
      <c r="AT629">
        <v>0</v>
      </c>
      <c r="AU629">
        <v>0</v>
      </c>
      <c r="AV629">
        <v>0</v>
      </c>
      <c r="AW629">
        <v>8978</v>
      </c>
      <c r="AX629">
        <v>5048</v>
      </c>
      <c r="AY629">
        <v>949.2523604035382</v>
      </c>
      <c r="AZ629">
        <v>3159.5976104736351</v>
      </c>
      <c r="BA629">
        <v>15630.735507488269</v>
      </c>
      <c r="BB629">
        <v>66360.230865478501</v>
      </c>
      <c r="BC629">
        <v>768.00915527343795</v>
      </c>
      <c r="BD629">
        <v>120216.4375</v>
      </c>
      <c r="BE629">
        <v>58.07770228385921</v>
      </c>
      <c r="BF629">
        <v>0</v>
      </c>
      <c r="BG629">
        <v>0</v>
      </c>
    </row>
    <row r="630" spans="1:59" ht="15" customHeight="1">
      <c r="A630" s="16">
        <v>51075</v>
      </c>
      <c r="B630" t="s">
        <v>90</v>
      </c>
      <c r="C630" s="16" t="s">
        <v>64</v>
      </c>
      <c r="D630">
        <v>363106.083984375</v>
      </c>
      <c r="E630">
        <v>50577.432861328198</v>
      </c>
      <c r="F630">
        <v>748.51717948258727</v>
      </c>
      <c r="G630">
        <v>0</v>
      </c>
      <c r="H630">
        <v>0</v>
      </c>
      <c r="I630">
        <v>0</v>
      </c>
      <c r="J630">
        <v>0</v>
      </c>
      <c r="K630">
        <v>1620.11669921875</v>
      </c>
      <c r="L630">
        <v>217368.92585277575</v>
      </c>
      <c r="M630">
        <v>232169.99779510521</v>
      </c>
      <c r="N630">
        <v>3427.409332171083</v>
      </c>
      <c r="O630">
        <v>9780.0944647789001</v>
      </c>
      <c r="P630">
        <v>115014.79068183899</v>
      </c>
      <c r="Q630">
        <v>309565.56926044775</v>
      </c>
      <c r="R630">
        <v>120078.79507446301</v>
      </c>
      <c r="S630">
        <v>15639.778094291712</v>
      </c>
      <c r="T630">
        <v>17750.613979339621</v>
      </c>
      <c r="U630">
        <v>0</v>
      </c>
      <c r="V630">
        <v>0</v>
      </c>
      <c r="Y630" s="11"/>
      <c r="Z630" s="11"/>
      <c r="AA630" s="11"/>
      <c r="AB630" s="11"/>
      <c r="AC630" s="11"/>
      <c r="AD630" s="11"/>
      <c r="AE630" s="11"/>
      <c r="AF630" s="11"/>
      <c r="AG630" s="11"/>
      <c r="AH630" s="11"/>
      <c r="AI630" s="11"/>
      <c r="AL630" s="16">
        <v>51075</v>
      </c>
      <c r="AM630" t="s">
        <v>90</v>
      </c>
      <c r="AN630" s="16" t="s">
        <v>64</v>
      </c>
      <c r="AO630">
        <v>61769.5390625</v>
      </c>
      <c r="AP630">
        <v>16153.64624023438</v>
      </c>
      <c r="AQ630">
        <v>6068.7388626001821</v>
      </c>
      <c r="AR630">
        <v>0</v>
      </c>
      <c r="AS630">
        <v>0</v>
      </c>
      <c r="AT630">
        <v>0</v>
      </c>
      <c r="AU630">
        <v>0</v>
      </c>
      <c r="AV630">
        <v>326.489990234375</v>
      </c>
      <c r="AW630">
        <v>57377.450683593794</v>
      </c>
      <c r="AX630">
        <v>197030.10937500049</v>
      </c>
      <c r="AY630">
        <v>1468.2437973022456</v>
      </c>
      <c r="AZ630">
        <v>3687.6247625350998</v>
      </c>
      <c r="BA630">
        <v>49993.153093337998</v>
      </c>
      <c r="BB630">
        <v>122505.46825790399</v>
      </c>
      <c r="BC630">
        <v>24093.524597168001</v>
      </c>
      <c r="BD630">
        <v>56093.264526367188</v>
      </c>
      <c r="BE630">
        <v>6300.8126697540301</v>
      </c>
      <c r="BF630">
        <v>0</v>
      </c>
      <c r="BG630">
        <v>0</v>
      </c>
    </row>
    <row r="631" spans="1:59" ht="15" customHeight="1">
      <c r="A631" s="16">
        <v>51079</v>
      </c>
      <c r="B631" t="s">
        <v>91</v>
      </c>
      <c r="C631" s="16" t="s">
        <v>64</v>
      </c>
      <c r="D631">
        <v>35711.989501953103</v>
      </c>
      <c r="E631">
        <v>1283.749755859375</v>
      </c>
      <c r="F631">
        <v>488.8070634044019</v>
      </c>
      <c r="G631">
        <v>0</v>
      </c>
      <c r="H631">
        <v>0</v>
      </c>
      <c r="I631">
        <v>0</v>
      </c>
      <c r="J631">
        <v>0</v>
      </c>
      <c r="K631">
        <v>291.35269165039097</v>
      </c>
      <c r="L631">
        <v>185648.75432586711</v>
      </c>
      <c r="M631">
        <v>164054.99638557399</v>
      </c>
      <c r="N631">
        <v>3040.108618021015</v>
      </c>
      <c r="O631">
        <v>10658.831425905229</v>
      </c>
      <c r="P631">
        <v>214.38669967651401</v>
      </c>
      <c r="Q631">
        <v>0</v>
      </c>
      <c r="R631">
        <v>745.81510925293003</v>
      </c>
      <c r="S631">
        <v>461.39001986384443</v>
      </c>
      <c r="T631">
        <v>28.236864328384421</v>
      </c>
      <c r="U631">
        <v>0</v>
      </c>
      <c r="V631">
        <v>0</v>
      </c>
      <c r="Y631" s="11"/>
      <c r="Z631" s="11"/>
      <c r="AA631" s="11"/>
      <c r="AB631" s="11"/>
      <c r="AC631" s="11"/>
      <c r="AD631" s="11"/>
      <c r="AE631" s="11"/>
      <c r="AF631" s="11"/>
      <c r="AG631" s="11"/>
      <c r="AH631" s="11"/>
      <c r="AI631" s="11"/>
      <c r="AL631" s="16">
        <v>51079</v>
      </c>
      <c r="AM631" t="s">
        <v>91</v>
      </c>
      <c r="AN631" s="16" t="s">
        <v>64</v>
      </c>
      <c r="AO631">
        <v>6201.6181640625</v>
      </c>
      <c r="AP631">
        <v>422.13426971435501</v>
      </c>
      <c r="AQ631">
        <v>3656.5033579552546</v>
      </c>
      <c r="AR631">
        <v>0</v>
      </c>
      <c r="AS631">
        <v>0</v>
      </c>
      <c r="AT631">
        <v>0</v>
      </c>
      <c r="AU631">
        <v>0</v>
      </c>
      <c r="AV631">
        <v>64.304771423339801</v>
      </c>
      <c r="AW631">
        <v>37252.2060165406</v>
      </c>
      <c r="AX631">
        <v>54712.140869140603</v>
      </c>
      <c r="AY631">
        <v>1159.9890890121458</v>
      </c>
      <c r="AZ631">
        <v>4274.7485733032199</v>
      </c>
      <c r="BA631">
        <v>139.84172344207769</v>
      </c>
      <c r="BB631">
        <v>0</v>
      </c>
      <c r="BC631">
        <v>152.76202392578099</v>
      </c>
      <c r="BD631">
        <v>1689.2676753997828</v>
      </c>
      <c r="BE631">
        <v>10.39826583862305</v>
      </c>
      <c r="BF631">
        <v>0</v>
      </c>
      <c r="BG631">
        <v>0</v>
      </c>
    </row>
    <row r="632" spans="1:59" ht="15" customHeight="1">
      <c r="A632" s="16">
        <v>51085</v>
      </c>
      <c r="B632" t="s">
        <v>92</v>
      </c>
      <c r="C632" s="16" t="s">
        <v>64</v>
      </c>
      <c r="D632">
        <v>1528869.2005310101</v>
      </c>
      <c r="E632">
        <v>77520.100893020601</v>
      </c>
      <c r="F632">
        <v>2502.2408936973184</v>
      </c>
      <c r="G632">
        <v>0</v>
      </c>
      <c r="H632">
        <v>0</v>
      </c>
      <c r="I632">
        <v>0</v>
      </c>
      <c r="J632">
        <v>0</v>
      </c>
      <c r="K632">
        <v>44895.725662231504</v>
      </c>
      <c r="L632">
        <v>422421.26945304842</v>
      </c>
      <c r="M632">
        <v>177210.0018787384</v>
      </c>
      <c r="N632">
        <v>44071.496693164117</v>
      </c>
      <c r="O632">
        <v>24985.31567946076</v>
      </c>
      <c r="P632">
        <v>146449.94902801519</v>
      </c>
      <c r="Q632">
        <v>1691639.1946262449</v>
      </c>
      <c r="R632">
        <v>63212.666015625</v>
      </c>
      <c r="S632">
        <v>96017.749395370483</v>
      </c>
      <c r="T632">
        <v>3403.4673461914062</v>
      </c>
      <c r="U632">
        <v>0</v>
      </c>
      <c r="V632">
        <v>0</v>
      </c>
      <c r="Y632" s="11"/>
      <c r="Z632" s="11"/>
      <c r="AA632" s="11"/>
      <c r="AB632" s="11"/>
      <c r="AC632" s="11"/>
      <c r="AD632" s="11"/>
      <c r="AE632" s="11"/>
      <c r="AF632" s="11"/>
      <c r="AG632" s="11"/>
      <c r="AH632" s="11"/>
      <c r="AI632" s="11"/>
      <c r="AL632" s="16">
        <v>51085</v>
      </c>
      <c r="AM632" t="s">
        <v>92</v>
      </c>
      <c r="AN632" s="16" t="s">
        <v>64</v>
      </c>
      <c r="AO632">
        <v>260552.25732421901</v>
      </c>
      <c r="AP632">
        <v>24787.310535430952</v>
      </c>
      <c r="AQ632">
        <v>16360.789601119284</v>
      </c>
      <c r="AR632">
        <v>0</v>
      </c>
      <c r="AS632">
        <v>0</v>
      </c>
      <c r="AT632">
        <v>0</v>
      </c>
      <c r="AU632">
        <v>0</v>
      </c>
      <c r="AV632">
        <v>13494.812133789059</v>
      </c>
      <c r="AW632">
        <v>125894.98199462889</v>
      </c>
      <c r="AX632">
        <v>54934.000244140603</v>
      </c>
      <c r="AY632">
        <v>14218.787219047535</v>
      </c>
      <c r="AZ632">
        <v>8451.0955292284398</v>
      </c>
      <c r="BA632">
        <v>60384.987631797805</v>
      </c>
      <c r="BB632">
        <v>686648.89675140358</v>
      </c>
      <c r="BC632">
        <v>12663.255859375</v>
      </c>
      <c r="BD632">
        <v>343826.12084960938</v>
      </c>
      <c r="BE632">
        <v>1204.7030258178711</v>
      </c>
      <c r="BF632">
        <v>0</v>
      </c>
      <c r="BG632">
        <v>0</v>
      </c>
    </row>
    <row r="633" spans="1:59" ht="15" customHeight="1">
      <c r="A633" s="16">
        <v>51087</v>
      </c>
      <c r="B633" t="s">
        <v>93</v>
      </c>
      <c r="C633" s="16" t="s">
        <v>64</v>
      </c>
      <c r="D633">
        <v>311374.99983596802</v>
      </c>
      <c r="E633">
        <v>6580.8336016386729</v>
      </c>
      <c r="F633">
        <v>11.421270034275908</v>
      </c>
      <c r="G633">
        <v>0</v>
      </c>
      <c r="H633">
        <v>0</v>
      </c>
      <c r="I633">
        <v>0</v>
      </c>
      <c r="J633">
        <v>0</v>
      </c>
      <c r="K633">
        <v>944.94641876220703</v>
      </c>
      <c r="L633">
        <v>59891.550380706751</v>
      </c>
      <c r="M633">
        <v>30723.149696350152</v>
      </c>
      <c r="N633">
        <v>9053.6804284881764</v>
      </c>
      <c r="O633">
        <v>5871.0797480344736</v>
      </c>
      <c r="P633">
        <v>84862.282137632399</v>
      </c>
      <c r="Q633">
        <v>67203.661323832319</v>
      </c>
      <c r="R633">
        <v>0</v>
      </c>
      <c r="S633">
        <v>18823.799272537231</v>
      </c>
      <c r="T633">
        <v>0</v>
      </c>
      <c r="U633">
        <v>0</v>
      </c>
      <c r="V633">
        <v>0</v>
      </c>
      <c r="Y633" s="11"/>
      <c r="Z633" s="11"/>
      <c r="AA633" s="11"/>
      <c r="AB633" s="11"/>
      <c r="AC633" s="11"/>
      <c r="AD633" s="11"/>
      <c r="AE633" s="11"/>
      <c r="AF633" s="11"/>
      <c r="AG633" s="11"/>
      <c r="AH633" s="11"/>
      <c r="AI633" s="11"/>
      <c r="AL633" s="16">
        <v>51087</v>
      </c>
      <c r="AM633" t="s">
        <v>93</v>
      </c>
      <c r="AN633" s="16" t="s">
        <v>64</v>
      </c>
      <c r="AO633">
        <v>56761.054077148401</v>
      </c>
      <c r="AP633">
        <v>2316.541234970096</v>
      </c>
      <c r="AQ633">
        <v>53.027959287166638</v>
      </c>
      <c r="AR633">
        <v>0</v>
      </c>
      <c r="AS633">
        <v>0</v>
      </c>
      <c r="AT633">
        <v>0</v>
      </c>
      <c r="AU633">
        <v>0</v>
      </c>
      <c r="AV633">
        <v>132.80679178237895</v>
      </c>
      <c r="AW633">
        <v>28447.841796875</v>
      </c>
      <c r="AX633">
        <v>21173.878417968801</v>
      </c>
      <c r="AY633">
        <v>2671.6930354156057</v>
      </c>
      <c r="AZ633">
        <v>1476.2530232667893</v>
      </c>
      <c r="BA633">
        <v>30903.96416711812</v>
      </c>
      <c r="BB633">
        <v>27997.67174029347</v>
      </c>
      <c r="BC633">
        <v>0</v>
      </c>
      <c r="BD633">
        <v>72102.736389160156</v>
      </c>
      <c r="BE633">
        <v>0</v>
      </c>
      <c r="BF633">
        <v>0</v>
      </c>
      <c r="BG633">
        <v>0</v>
      </c>
    </row>
    <row r="634" spans="1:59" ht="15" customHeight="1">
      <c r="A634" s="16">
        <v>51091</v>
      </c>
      <c r="B634" t="s">
        <v>94</v>
      </c>
      <c r="C634" s="16" t="s">
        <v>64</v>
      </c>
      <c r="D634">
        <v>0</v>
      </c>
      <c r="E634">
        <v>0</v>
      </c>
      <c r="F634">
        <v>1526.5267156064499</v>
      </c>
      <c r="G634">
        <v>0</v>
      </c>
      <c r="H634">
        <v>0</v>
      </c>
      <c r="I634">
        <v>0</v>
      </c>
      <c r="J634">
        <v>0</v>
      </c>
      <c r="K634">
        <v>444.2106609344483</v>
      </c>
      <c r="L634">
        <v>244655.00012207049</v>
      </c>
      <c r="M634">
        <v>695400.00196838367</v>
      </c>
      <c r="N634">
        <v>3710.3444943427999</v>
      </c>
      <c r="O634">
        <v>2795.1331710815502</v>
      </c>
      <c r="P634">
        <v>18989.73046875</v>
      </c>
      <c r="Q634">
        <v>36365.959854125998</v>
      </c>
      <c r="R634">
        <v>0</v>
      </c>
      <c r="S634">
        <v>0</v>
      </c>
      <c r="T634">
        <v>0</v>
      </c>
      <c r="U634">
        <v>0</v>
      </c>
      <c r="V634">
        <v>0</v>
      </c>
      <c r="Y634" s="11"/>
      <c r="Z634" s="11"/>
      <c r="AA634" s="11"/>
      <c r="AB634" s="11"/>
      <c r="AC634" s="11"/>
      <c r="AD634" s="11"/>
      <c r="AE634" s="11"/>
      <c r="AF634" s="11"/>
      <c r="AG634" s="11"/>
      <c r="AH634" s="11"/>
      <c r="AI634" s="11"/>
      <c r="AL634" s="16">
        <v>51091</v>
      </c>
      <c r="AM634" t="s">
        <v>94</v>
      </c>
      <c r="AN634" s="16" t="s">
        <v>64</v>
      </c>
      <c r="AO634">
        <v>0</v>
      </c>
      <c r="AP634">
        <v>0</v>
      </c>
      <c r="AQ634">
        <v>7216.552734375</v>
      </c>
      <c r="AR634">
        <v>0</v>
      </c>
      <c r="AS634">
        <v>0</v>
      </c>
      <c r="AT634">
        <v>0</v>
      </c>
      <c r="AU634">
        <v>0</v>
      </c>
      <c r="AV634">
        <v>145.09218597412101</v>
      </c>
      <c r="AW634">
        <v>90886.763366699292</v>
      </c>
      <c r="AX634">
        <v>192546.00177764939</v>
      </c>
      <c r="AY634">
        <v>985.38371968269303</v>
      </c>
      <c r="AZ634">
        <v>1789.041992187497</v>
      </c>
      <c r="BA634">
        <v>13623.29791259766</v>
      </c>
      <c r="BB634">
        <v>14662.4559326172</v>
      </c>
      <c r="BC634">
        <v>0</v>
      </c>
      <c r="BD634">
        <v>0</v>
      </c>
      <c r="BE634">
        <v>0</v>
      </c>
      <c r="BF634">
        <v>0</v>
      </c>
      <c r="BG634">
        <v>0</v>
      </c>
    </row>
    <row r="635" spans="1:59" ht="15" customHeight="1">
      <c r="A635" s="16">
        <v>51093</v>
      </c>
      <c r="B635" t="s">
        <v>95</v>
      </c>
      <c r="C635" s="16" t="s">
        <v>64</v>
      </c>
      <c r="D635">
        <v>198694.93841552699</v>
      </c>
      <c r="E635">
        <v>3095.9437215328212</v>
      </c>
      <c r="F635">
        <v>53.1929321289063</v>
      </c>
      <c r="G635">
        <v>0</v>
      </c>
      <c r="H635">
        <v>0</v>
      </c>
      <c r="I635">
        <v>0</v>
      </c>
      <c r="J635">
        <v>0</v>
      </c>
      <c r="K635">
        <v>1123163.2818756129</v>
      </c>
      <c r="L635">
        <v>62310</v>
      </c>
      <c r="M635">
        <v>63000.000305175803</v>
      </c>
      <c r="N635">
        <v>11814.501753091805</v>
      </c>
      <c r="O635">
        <v>42254.234437346437</v>
      </c>
      <c r="P635">
        <v>466071.30162048311</v>
      </c>
      <c r="Q635">
        <v>444862.04279327398</v>
      </c>
      <c r="R635">
        <v>23530.174316406301</v>
      </c>
      <c r="S635">
        <v>86964.25</v>
      </c>
      <c r="T635">
        <v>390.74030685424833</v>
      </c>
      <c r="U635">
        <v>0</v>
      </c>
      <c r="V635">
        <v>0</v>
      </c>
      <c r="Y635" s="11"/>
      <c r="Z635" s="11"/>
      <c r="AA635" s="11"/>
      <c r="AB635" s="11"/>
      <c r="AC635" s="11"/>
      <c r="AD635" s="11"/>
      <c r="AE635" s="11"/>
      <c r="AF635" s="11"/>
      <c r="AG635" s="11"/>
      <c r="AH635" s="11"/>
      <c r="AI635" s="11"/>
      <c r="AL635" s="16">
        <v>51093</v>
      </c>
      <c r="AM635" t="s">
        <v>95</v>
      </c>
      <c r="AN635" s="16" t="s">
        <v>64</v>
      </c>
      <c r="AO635">
        <v>34234.119384765603</v>
      </c>
      <c r="AP635">
        <v>996.68254411220607</v>
      </c>
      <c r="AQ635">
        <v>228.52673339843801</v>
      </c>
      <c r="AR635">
        <v>0</v>
      </c>
      <c r="AS635">
        <v>0</v>
      </c>
      <c r="AT635">
        <v>0</v>
      </c>
      <c r="AU635">
        <v>0</v>
      </c>
      <c r="AV635">
        <v>718580.40499687218</v>
      </c>
      <c r="AW635">
        <v>13142</v>
      </c>
      <c r="AX635">
        <v>19000.0002441406</v>
      </c>
      <c r="AY635">
        <v>2572.0039025843193</v>
      </c>
      <c r="AZ635">
        <v>11780.51557815074</v>
      </c>
      <c r="BA635">
        <v>170177.38643646261</v>
      </c>
      <c r="BB635">
        <v>202583.69559478801</v>
      </c>
      <c r="BC635">
        <v>4665.6923828125</v>
      </c>
      <c r="BD635">
        <v>308232.0625</v>
      </c>
      <c r="BE635">
        <v>135.83567523956259</v>
      </c>
      <c r="BF635">
        <v>0</v>
      </c>
      <c r="BG635">
        <v>0</v>
      </c>
    </row>
    <row r="636" spans="1:59" ht="15" customHeight="1">
      <c r="A636" s="16">
        <v>51095</v>
      </c>
      <c r="B636" t="s">
        <v>96</v>
      </c>
      <c r="C636" s="16" t="s">
        <v>64</v>
      </c>
      <c r="D636">
        <v>83710.154296875</v>
      </c>
      <c r="E636">
        <v>2906.9156951904297</v>
      </c>
      <c r="F636">
        <v>0</v>
      </c>
      <c r="G636">
        <v>0</v>
      </c>
      <c r="H636">
        <v>0</v>
      </c>
      <c r="I636">
        <v>0</v>
      </c>
      <c r="J636">
        <v>0</v>
      </c>
      <c r="K636">
        <v>2798.05151367187</v>
      </c>
      <c r="L636">
        <v>53064.433696746804</v>
      </c>
      <c r="M636">
        <v>13274.9987792969</v>
      </c>
      <c r="N636">
        <v>5442.1600990593415</v>
      </c>
      <c r="O636">
        <v>7276.2986052036304</v>
      </c>
      <c r="P636">
        <v>793.53755187988304</v>
      </c>
      <c r="Q636">
        <v>0</v>
      </c>
      <c r="R636">
        <v>0</v>
      </c>
      <c r="S636">
        <v>64.696207046508803</v>
      </c>
      <c r="T636">
        <v>0</v>
      </c>
      <c r="U636">
        <v>0</v>
      </c>
      <c r="V636">
        <v>0</v>
      </c>
      <c r="Y636" s="11"/>
      <c r="Z636" s="11"/>
      <c r="AA636" s="11"/>
      <c r="AB636" s="11"/>
      <c r="AC636" s="11"/>
      <c r="AD636" s="11"/>
      <c r="AE636" s="11"/>
      <c r="AF636" s="11"/>
      <c r="AG636" s="11"/>
      <c r="AH636" s="11"/>
      <c r="AI636" s="11"/>
      <c r="AL636" s="16">
        <v>51095</v>
      </c>
      <c r="AM636" t="s">
        <v>96</v>
      </c>
      <c r="AN636" s="16" t="s">
        <v>64</v>
      </c>
      <c r="AO636">
        <v>15712.2861328125</v>
      </c>
      <c r="AP636">
        <v>1069.510391235352</v>
      </c>
      <c r="AQ636">
        <v>0</v>
      </c>
      <c r="AR636">
        <v>0</v>
      </c>
      <c r="AS636">
        <v>0</v>
      </c>
      <c r="AT636">
        <v>0</v>
      </c>
      <c r="AU636">
        <v>0</v>
      </c>
      <c r="AV636">
        <v>546.93566894531295</v>
      </c>
      <c r="AW636">
        <v>10898.96178817749</v>
      </c>
      <c r="AX636">
        <v>4243.9997558593795</v>
      </c>
      <c r="AY636">
        <v>1647.7910665273623</v>
      </c>
      <c r="AZ636">
        <v>3073.1335163116437</v>
      </c>
      <c r="BA636">
        <v>369.07496643066401</v>
      </c>
      <c r="BB636">
        <v>0</v>
      </c>
      <c r="BC636">
        <v>0</v>
      </c>
      <c r="BD636">
        <v>256.02322387695301</v>
      </c>
      <c r="BE636">
        <v>0</v>
      </c>
      <c r="BF636">
        <v>0</v>
      </c>
      <c r="BG636">
        <v>0</v>
      </c>
    </row>
    <row r="637" spans="1:59" ht="15" customHeight="1">
      <c r="A637" s="16">
        <v>51097</v>
      </c>
      <c r="B637" t="s">
        <v>97</v>
      </c>
      <c r="C637" s="16" t="s">
        <v>64</v>
      </c>
      <c r="D637">
        <v>1068212.078125</v>
      </c>
      <c r="E637">
        <v>14377.131530761721</v>
      </c>
      <c r="F637">
        <v>10.900488478975555</v>
      </c>
      <c r="G637">
        <v>0</v>
      </c>
      <c r="H637">
        <v>0</v>
      </c>
      <c r="I637">
        <v>0</v>
      </c>
      <c r="J637">
        <v>0</v>
      </c>
      <c r="K637">
        <v>3930.0615234375</v>
      </c>
      <c r="L637">
        <v>44160.058119773879</v>
      </c>
      <c r="M637">
        <v>21300.000095367399</v>
      </c>
      <c r="N637">
        <v>2807.4706981778108</v>
      </c>
      <c r="O637">
        <v>5117.8362135887101</v>
      </c>
      <c r="P637">
        <v>0</v>
      </c>
      <c r="Q637">
        <v>1274384.6090552788</v>
      </c>
      <c r="R637">
        <v>153917.5</v>
      </c>
      <c r="S637">
        <v>52853.886688232422</v>
      </c>
      <c r="T637">
        <v>2142.90087890625</v>
      </c>
      <c r="U637">
        <v>0</v>
      </c>
      <c r="V637">
        <v>0</v>
      </c>
      <c r="Y637" s="11"/>
      <c r="Z637" s="11"/>
      <c r="AA637" s="11"/>
      <c r="AB637" s="11"/>
      <c r="AC637" s="11"/>
      <c r="AD637" s="11"/>
      <c r="AE637" s="11"/>
      <c r="AF637" s="11"/>
      <c r="AG637" s="11"/>
      <c r="AH637" s="11"/>
      <c r="AI637" s="11"/>
      <c r="AL637" s="16">
        <v>51097</v>
      </c>
      <c r="AM637" t="s">
        <v>97</v>
      </c>
      <c r="AN637" s="16" t="s">
        <v>64</v>
      </c>
      <c r="AO637">
        <v>194095.09375</v>
      </c>
      <c r="AP637">
        <v>5044.8125</v>
      </c>
      <c r="AQ637">
        <v>2553.5716784819961</v>
      </c>
      <c r="AR637">
        <v>0</v>
      </c>
      <c r="AS637">
        <v>0</v>
      </c>
      <c r="AT637">
        <v>0</v>
      </c>
      <c r="AU637">
        <v>0</v>
      </c>
      <c r="AV637">
        <v>905.77154541015602</v>
      </c>
      <c r="AW637">
        <v>25637.75621795655</v>
      </c>
      <c r="AX637">
        <v>18969.334960937551</v>
      </c>
      <c r="AY637">
        <v>1150.1007278710556</v>
      </c>
      <c r="AZ637">
        <v>2620.3594436645562</v>
      </c>
      <c r="BA637">
        <v>0</v>
      </c>
      <c r="BB637">
        <v>573117.14706420898</v>
      </c>
      <c r="BC637">
        <v>32986.66015625</v>
      </c>
      <c r="BD637">
        <v>202475.90966796875</v>
      </c>
      <c r="BE637">
        <v>857.371055603027</v>
      </c>
      <c r="BF637">
        <v>0</v>
      </c>
      <c r="BG637">
        <v>0</v>
      </c>
    </row>
    <row r="638" spans="1:59" ht="15" customHeight="1">
      <c r="A638" s="16">
        <v>51099</v>
      </c>
      <c r="B638" t="s">
        <v>98</v>
      </c>
      <c r="C638" s="16" t="s">
        <v>64</v>
      </c>
      <c r="D638">
        <v>183611.77441406299</v>
      </c>
      <c r="E638">
        <v>4254.0355377197302</v>
      </c>
      <c r="F638">
        <v>78.76264859549697</v>
      </c>
      <c r="G638">
        <v>0</v>
      </c>
      <c r="H638">
        <v>0</v>
      </c>
      <c r="I638">
        <v>0</v>
      </c>
      <c r="J638">
        <v>0</v>
      </c>
      <c r="K638">
        <v>6168.7124004363995</v>
      </c>
      <c r="L638">
        <v>113824.99870967846</v>
      </c>
      <c r="M638">
        <v>83055.000175476118</v>
      </c>
      <c r="N638">
        <v>7581.6039801836032</v>
      </c>
      <c r="O638">
        <v>16458.15309865772</v>
      </c>
      <c r="P638">
        <v>19923.991271972678</v>
      </c>
      <c r="Q638">
        <v>85195.52883130408</v>
      </c>
      <c r="R638">
        <v>185.75419235229501</v>
      </c>
      <c r="S638">
        <v>8084.9156012535141</v>
      </c>
      <c r="T638">
        <v>4.5218038558959996</v>
      </c>
      <c r="U638">
        <v>0</v>
      </c>
      <c r="V638">
        <v>0</v>
      </c>
      <c r="Y638" s="11"/>
      <c r="Z638" s="11"/>
      <c r="AA638" s="11"/>
      <c r="AB638" s="11"/>
      <c r="AC638" s="11"/>
      <c r="AD638" s="11"/>
      <c r="AE638" s="11"/>
      <c r="AF638" s="11"/>
      <c r="AG638" s="11"/>
      <c r="AH638" s="11"/>
      <c r="AI638" s="11"/>
      <c r="AL638" s="16">
        <v>51099</v>
      </c>
      <c r="AM638" t="s">
        <v>98</v>
      </c>
      <c r="AN638" s="16" t="s">
        <v>64</v>
      </c>
      <c r="AO638">
        <v>32087.982421875</v>
      </c>
      <c r="AP638">
        <v>1411.507949829102</v>
      </c>
      <c r="AQ638">
        <v>351.76088285446144</v>
      </c>
      <c r="AR638">
        <v>0</v>
      </c>
      <c r="AS638">
        <v>0</v>
      </c>
      <c r="AT638">
        <v>0</v>
      </c>
      <c r="AU638">
        <v>0</v>
      </c>
      <c r="AV638">
        <v>1056.1689786911011</v>
      </c>
      <c r="AW638">
        <v>49553.646606445298</v>
      </c>
      <c r="AX638">
        <v>39695.44140625</v>
      </c>
      <c r="AY638">
        <v>2164.1720134913921</v>
      </c>
      <c r="AZ638">
        <v>6140.2519562840407</v>
      </c>
      <c r="BA638">
        <v>8659.0238380432202</v>
      </c>
      <c r="BB638">
        <v>34508.5463122129</v>
      </c>
      <c r="BC638">
        <v>38.288978576660199</v>
      </c>
      <c r="BD638">
        <v>29789.055786132813</v>
      </c>
      <c r="BE638">
        <v>1.6842815876007098</v>
      </c>
      <c r="BF638">
        <v>0</v>
      </c>
      <c r="BG638">
        <v>0</v>
      </c>
    </row>
    <row r="639" spans="1:59" ht="15" customHeight="1">
      <c r="A639" s="16">
        <v>51101</v>
      </c>
      <c r="B639" t="s">
        <v>99</v>
      </c>
      <c r="C639" s="16" t="s">
        <v>64</v>
      </c>
      <c r="D639">
        <v>1023084.8671875</v>
      </c>
      <c r="E639">
        <v>85877.696044921919</v>
      </c>
      <c r="F639">
        <v>737.17039108276356</v>
      </c>
      <c r="G639">
        <v>0</v>
      </c>
      <c r="H639">
        <v>0</v>
      </c>
      <c r="I639">
        <v>0</v>
      </c>
      <c r="J639">
        <v>0</v>
      </c>
      <c r="K639">
        <v>86215.37176895146</v>
      </c>
      <c r="L639">
        <v>102775.99449157721</v>
      </c>
      <c r="M639">
        <v>26429.99781417843</v>
      </c>
      <c r="N639">
        <v>9808.4567777141983</v>
      </c>
      <c r="O639">
        <v>3186.4742727279627</v>
      </c>
      <c r="P639">
        <v>324480.92830276466</v>
      </c>
      <c r="Q639">
        <v>458264.24842566275</v>
      </c>
      <c r="R639">
        <v>15256.8020019531</v>
      </c>
      <c r="S639">
        <v>47765.044311523438</v>
      </c>
      <c r="T639">
        <v>1323.6661643981931</v>
      </c>
      <c r="U639">
        <v>0</v>
      </c>
      <c r="V639">
        <v>0</v>
      </c>
      <c r="Y639" s="11"/>
      <c r="Z639" s="11"/>
      <c r="AA639" s="11"/>
      <c r="AB639" s="11"/>
      <c r="AC639" s="11"/>
      <c r="AD639" s="11"/>
      <c r="AE639" s="11"/>
      <c r="AF639" s="11"/>
      <c r="AG639" s="11"/>
      <c r="AH639" s="11"/>
      <c r="AI639" s="11"/>
      <c r="AL639" s="16">
        <v>51101</v>
      </c>
      <c r="AM639" t="s">
        <v>99</v>
      </c>
      <c r="AN639" s="16" t="s">
        <v>64</v>
      </c>
      <c r="AO639">
        <v>186256.125</v>
      </c>
      <c r="AP639">
        <v>30218.500732421879</v>
      </c>
      <c r="AQ639">
        <v>3429.6686706542969</v>
      </c>
      <c r="AR639">
        <v>0</v>
      </c>
      <c r="AS639">
        <v>0</v>
      </c>
      <c r="AT639">
        <v>0</v>
      </c>
      <c r="AU639">
        <v>0</v>
      </c>
      <c r="AV639">
        <v>51193.026741027817</v>
      </c>
      <c r="AW639">
        <v>100780.47451782227</v>
      </c>
      <c r="AX639">
        <v>24105.574218750051</v>
      </c>
      <c r="AY639">
        <v>2491.3450615708743</v>
      </c>
      <c r="AZ639">
        <v>1499.8999366760218</v>
      </c>
      <c r="BA639">
        <v>124509.72517681119</v>
      </c>
      <c r="BB639">
        <v>200478.3099365232</v>
      </c>
      <c r="BC639">
        <v>3276.08862304688</v>
      </c>
      <c r="BD639">
        <v>183336.28564453125</v>
      </c>
      <c r="BE639">
        <v>531.51807212829601</v>
      </c>
      <c r="BF639">
        <v>0</v>
      </c>
      <c r="BG639">
        <v>0</v>
      </c>
    </row>
    <row r="640" spans="1:59" ht="15" customHeight="1">
      <c r="A640" s="16">
        <v>51103</v>
      </c>
      <c r="B640" t="s">
        <v>100</v>
      </c>
      <c r="C640" s="16" t="s">
        <v>64</v>
      </c>
      <c r="D640">
        <v>193917.68652343799</v>
      </c>
      <c r="E640">
        <v>6973.4591369628897</v>
      </c>
      <c r="F640">
        <v>870.81543731689499</v>
      </c>
      <c r="G640">
        <v>0</v>
      </c>
      <c r="H640">
        <v>0</v>
      </c>
      <c r="I640">
        <v>0</v>
      </c>
      <c r="J640">
        <v>0</v>
      </c>
      <c r="K640">
        <v>0</v>
      </c>
      <c r="L640">
        <v>29845.77195453646</v>
      </c>
      <c r="M640">
        <v>9827.8016929626501</v>
      </c>
      <c r="N640">
        <v>748.90956544876053</v>
      </c>
      <c r="O640">
        <v>6485.5397872924805</v>
      </c>
      <c r="P640">
        <v>0</v>
      </c>
      <c r="Q640">
        <v>309530.197225451</v>
      </c>
      <c r="R640">
        <v>47.799250602722203</v>
      </c>
      <c r="S640">
        <v>9508.5075683593805</v>
      </c>
      <c r="T640">
        <v>1.7137563526630402</v>
      </c>
      <c r="U640">
        <v>0</v>
      </c>
      <c r="V640">
        <v>0</v>
      </c>
      <c r="Y640" s="11"/>
      <c r="Z640" s="11"/>
      <c r="AA640" s="11"/>
      <c r="AB640" s="11"/>
      <c r="AC640" s="11"/>
      <c r="AD640" s="11"/>
      <c r="AE640" s="11"/>
      <c r="AF640" s="11"/>
      <c r="AG640" s="11"/>
      <c r="AH640" s="11"/>
      <c r="AI640" s="11"/>
      <c r="AL640" s="16">
        <v>51103</v>
      </c>
      <c r="AM640" t="s">
        <v>100</v>
      </c>
      <c r="AN640" s="16" t="s">
        <v>64</v>
      </c>
      <c r="AO640">
        <v>37066.08984375</v>
      </c>
      <c r="AP640">
        <v>2523.0295410156259</v>
      </c>
      <c r="AQ640">
        <v>4253.7392730712891</v>
      </c>
      <c r="AR640">
        <v>0</v>
      </c>
      <c r="AS640">
        <v>0</v>
      </c>
      <c r="AT640">
        <v>0</v>
      </c>
      <c r="AU640">
        <v>0</v>
      </c>
      <c r="AV640">
        <v>0</v>
      </c>
      <c r="AW640">
        <v>22010.28137207036</v>
      </c>
      <c r="AX640">
        <v>12713.716278076181</v>
      </c>
      <c r="AY640">
        <v>331.04715442657431</v>
      </c>
      <c r="AZ640">
        <v>2944.5474472045898</v>
      </c>
      <c r="BA640">
        <v>0</v>
      </c>
      <c r="BB640">
        <v>156081.15344279961</v>
      </c>
      <c r="BC640">
        <v>10.7763996124268</v>
      </c>
      <c r="BD640">
        <v>38318.727478027344</v>
      </c>
      <c r="BE640">
        <v>0.73353226482868195</v>
      </c>
      <c r="BF640">
        <v>0</v>
      </c>
      <c r="BG640">
        <v>0</v>
      </c>
    </row>
    <row r="641" spans="1:59" ht="15" customHeight="1">
      <c r="A641" s="16">
        <v>51107</v>
      </c>
      <c r="B641" t="s">
        <v>101</v>
      </c>
      <c r="C641" s="16" t="s">
        <v>64</v>
      </c>
      <c r="D641">
        <v>863541.15991210903</v>
      </c>
      <c r="E641">
        <v>49583.842672348001</v>
      </c>
      <c r="F641">
        <v>3427.1607167310999</v>
      </c>
      <c r="G641">
        <v>0</v>
      </c>
      <c r="H641">
        <v>0</v>
      </c>
      <c r="I641">
        <v>0</v>
      </c>
      <c r="J641">
        <v>0</v>
      </c>
      <c r="K641">
        <v>72378.104721069336</v>
      </c>
      <c r="L641">
        <v>875135</v>
      </c>
      <c r="M641">
        <v>765195.00488281297</v>
      </c>
      <c r="N641">
        <v>42033.593452990077</v>
      </c>
      <c r="O641">
        <v>151723.4812929038</v>
      </c>
      <c r="P641">
        <v>266329.07423400879</v>
      </c>
      <c r="Q641">
        <v>0</v>
      </c>
      <c r="R641">
        <v>52533.240844726599</v>
      </c>
      <c r="S641">
        <v>26525.291503906301</v>
      </c>
      <c r="T641">
        <v>3233.9698767662048</v>
      </c>
      <c r="U641">
        <v>0</v>
      </c>
      <c r="V641">
        <v>0</v>
      </c>
      <c r="Y641" s="11"/>
      <c r="Z641" s="11"/>
      <c r="AA641" s="11"/>
      <c r="AB641" s="11"/>
      <c r="AC641" s="11"/>
      <c r="AD641" s="11"/>
      <c r="AE641" s="11"/>
      <c r="AF641" s="11"/>
      <c r="AG641" s="11"/>
      <c r="AH641" s="11"/>
      <c r="AI641" s="11"/>
      <c r="AL641" s="16">
        <v>51107</v>
      </c>
      <c r="AM641" t="s">
        <v>101</v>
      </c>
      <c r="AN641" s="16" t="s">
        <v>64</v>
      </c>
      <c r="AO641">
        <v>146632.61230468799</v>
      </c>
      <c r="AP641">
        <v>15624.573986053461</v>
      </c>
      <c r="AQ641">
        <v>16647.263671875</v>
      </c>
      <c r="AR641">
        <v>0</v>
      </c>
      <c r="AS641">
        <v>0</v>
      </c>
      <c r="AT641">
        <v>0</v>
      </c>
      <c r="AU641">
        <v>0</v>
      </c>
      <c r="AV641">
        <v>19543.215850830078</v>
      </c>
      <c r="AW641">
        <v>176892</v>
      </c>
      <c r="AX641">
        <v>246270.00390625</v>
      </c>
      <c r="AY641">
        <v>11068.994782418016</v>
      </c>
      <c r="AZ641">
        <v>52313.929518997684</v>
      </c>
      <c r="BA641">
        <v>99280.008283615098</v>
      </c>
      <c r="BB641">
        <v>0</v>
      </c>
      <c r="BC641">
        <v>10238.4288330078</v>
      </c>
      <c r="BD641">
        <v>92407.09375</v>
      </c>
      <c r="BE641">
        <v>1090.965201854706</v>
      </c>
      <c r="BF641">
        <v>0</v>
      </c>
      <c r="BG641">
        <v>0</v>
      </c>
    </row>
    <row r="642" spans="1:59" ht="15" customHeight="1">
      <c r="A642" s="16">
        <v>51109</v>
      </c>
      <c r="B642" t="s">
        <v>102</v>
      </c>
      <c r="C642" s="16" t="s">
        <v>64</v>
      </c>
      <c r="D642">
        <v>146100.93314361601</v>
      </c>
      <c r="E642">
        <v>15911.58561563494</v>
      </c>
      <c r="F642">
        <v>2051.2348988068634</v>
      </c>
      <c r="G642">
        <v>0</v>
      </c>
      <c r="H642">
        <v>0</v>
      </c>
      <c r="I642">
        <v>0</v>
      </c>
      <c r="J642">
        <v>0</v>
      </c>
      <c r="K642">
        <v>598.01800537109398</v>
      </c>
      <c r="L642">
        <v>622208.86927700019</v>
      </c>
      <c r="M642">
        <v>256785.01703643822</v>
      </c>
      <c r="N642">
        <v>17612.277878284502</v>
      </c>
      <c r="O642">
        <v>25806.53906768563</v>
      </c>
      <c r="P642">
        <v>50130.833435058601</v>
      </c>
      <c r="Q642">
        <v>139262.34160792091</v>
      </c>
      <c r="R642">
        <v>40722.477233886697</v>
      </c>
      <c r="S642">
        <v>17823.170531272888</v>
      </c>
      <c r="T642">
        <v>4752.7944507598804</v>
      </c>
      <c r="U642">
        <v>0</v>
      </c>
      <c r="V642">
        <v>0</v>
      </c>
      <c r="Y642" s="11"/>
      <c r="Z642" s="11"/>
      <c r="AA642" s="11"/>
      <c r="AB642" s="11"/>
      <c r="AC642" s="11"/>
      <c r="AD642" s="11"/>
      <c r="AE642" s="11"/>
      <c r="AF642" s="11"/>
      <c r="AG642" s="11"/>
      <c r="AH642" s="11"/>
      <c r="AI642" s="11"/>
      <c r="AL642" s="16">
        <v>51109</v>
      </c>
      <c r="AM642" t="s">
        <v>102</v>
      </c>
      <c r="AN642" s="16" t="s">
        <v>64</v>
      </c>
      <c r="AO642">
        <v>24294.627502441399</v>
      </c>
      <c r="AP642">
        <v>4912.5925967693292</v>
      </c>
      <c r="AQ642">
        <v>9091.0771365566161</v>
      </c>
      <c r="AR642">
        <v>0</v>
      </c>
      <c r="AS642">
        <v>0</v>
      </c>
      <c r="AT642">
        <v>0</v>
      </c>
      <c r="AU642">
        <v>0</v>
      </c>
      <c r="AV642">
        <v>106.405490875244</v>
      </c>
      <c r="AW642">
        <v>297937.89495849569</v>
      </c>
      <c r="AX642">
        <v>145256.5234375</v>
      </c>
      <c r="AY642">
        <v>5014.2242421507863</v>
      </c>
      <c r="AZ642">
        <v>8415.2220061421394</v>
      </c>
      <c r="BA642">
        <v>22349.600568771319</v>
      </c>
      <c r="BB642">
        <v>59109.678121566787</v>
      </c>
      <c r="BC642">
        <v>7946.8215942382803</v>
      </c>
      <c r="BD642">
        <v>62171.352661132813</v>
      </c>
      <c r="BE642">
        <v>1606.919104576114</v>
      </c>
      <c r="BF642">
        <v>0</v>
      </c>
      <c r="BG642">
        <v>0</v>
      </c>
    </row>
    <row r="643" spans="1:59" ht="15" customHeight="1">
      <c r="A643" s="16">
        <v>51113</v>
      </c>
      <c r="B643" t="s">
        <v>103</v>
      </c>
      <c r="C643" s="16" t="s">
        <v>64</v>
      </c>
      <c r="D643">
        <v>615314.6171875</v>
      </c>
      <c r="E643">
        <v>60678.046142578198</v>
      </c>
      <c r="F643">
        <v>5143.9643424118858</v>
      </c>
      <c r="G643">
        <v>0</v>
      </c>
      <c r="H643">
        <v>0</v>
      </c>
      <c r="I643">
        <v>0</v>
      </c>
      <c r="J643">
        <v>0</v>
      </c>
      <c r="K643">
        <v>49352.721168518001</v>
      </c>
      <c r="L643">
        <v>640619.99662017776</v>
      </c>
      <c r="M643">
        <v>587505.00299072312</v>
      </c>
      <c r="N643">
        <v>17636.152389884035</v>
      </c>
      <c r="O643">
        <v>26736.272733688398</v>
      </c>
      <c r="P643">
        <v>37640.909011840798</v>
      </c>
      <c r="Q643">
        <v>120405.32942475029</v>
      </c>
      <c r="R643">
        <v>109107.481750488</v>
      </c>
      <c r="S643">
        <v>36456.651047706604</v>
      </c>
      <c r="T643">
        <v>11492.28231334687</v>
      </c>
      <c r="U643">
        <v>0</v>
      </c>
      <c r="V643">
        <v>0</v>
      </c>
      <c r="Y643" s="11"/>
      <c r="Z643" s="11"/>
      <c r="AA643" s="11"/>
      <c r="AB643" s="11"/>
      <c r="AC643" s="11"/>
      <c r="AD643" s="11"/>
      <c r="AE643" s="11"/>
      <c r="AF643" s="11"/>
      <c r="AG643" s="11"/>
      <c r="AH643" s="11"/>
      <c r="AI643" s="11"/>
      <c r="AL643" s="16">
        <v>51113</v>
      </c>
      <c r="AM643" t="s">
        <v>103</v>
      </c>
      <c r="AN643" s="16" t="s">
        <v>64</v>
      </c>
      <c r="AO643">
        <v>102788.84375</v>
      </c>
      <c r="AP643">
        <v>18891.80029296875</v>
      </c>
      <c r="AQ643">
        <v>31647.137467247434</v>
      </c>
      <c r="AR643">
        <v>0</v>
      </c>
      <c r="AS643">
        <v>0</v>
      </c>
      <c r="AT643">
        <v>0</v>
      </c>
      <c r="AU643">
        <v>0</v>
      </c>
      <c r="AV643">
        <v>17393.716743469238</v>
      </c>
      <c r="AW643">
        <v>128724.00187301598</v>
      </c>
      <c r="AX643">
        <v>200866.00048828131</v>
      </c>
      <c r="AY643">
        <v>4407.2253005802622</v>
      </c>
      <c r="AZ643">
        <v>9922.5712623596191</v>
      </c>
      <c r="BA643">
        <v>17995.996416091879</v>
      </c>
      <c r="BB643">
        <v>45328.596700668364</v>
      </c>
      <c r="BC643">
        <v>21497.9279785156</v>
      </c>
      <c r="BD643">
        <v>128399.97259521484</v>
      </c>
      <c r="BE643">
        <v>3951.1535205841001</v>
      </c>
      <c r="BF643">
        <v>0</v>
      </c>
      <c r="BG643">
        <v>0</v>
      </c>
    </row>
    <row r="644" spans="1:59" ht="15" customHeight="1">
      <c r="A644" s="16">
        <v>51115</v>
      </c>
      <c r="B644" t="s">
        <v>104</v>
      </c>
      <c r="C644" s="16" t="s">
        <v>64</v>
      </c>
      <c r="D644">
        <v>97497.845703125</v>
      </c>
      <c r="E644">
        <v>2246.3144779205309</v>
      </c>
      <c r="F644">
        <v>1.8685720860958099E-2</v>
      </c>
      <c r="G644">
        <v>0</v>
      </c>
      <c r="H644">
        <v>0</v>
      </c>
      <c r="I644">
        <v>0</v>
      </c>
      <c r="J644">
        <v>0</v>
      </c>
      <c r="K644">
        <v>0</v>
      </c>
      <c r="L644">
        <v>20694.1496582031</v>
      </c>
      <c r="M644">
        <v>4335.0003814697302</v>
      </c>
      <c r="N644">
        <v>2165.1089489993742</v>
      </c>
      <c r="O644">
        <v>21433.290600776676</v>
      </c>
      <c r="P644">
        <v>0</v>
      </c>
      <c r="Q644">
        <v>774.47431278228805</v>
      </c>
      <c r="R644">
        <v>0</v>
      </c>
      <c r="S644">
        <v>8438.1027832031305</v>
      </c>
      <c r="T644">
        <v>0</v>
      </c>
      <c r="U644">
        <v>0</v>
      </c>
      <c r="V644">
        <v>0</v>
      </c>
      <c r="Y644" s="11"/>
      <c r="Z644" s="11"/>
      <c r="AA644" s="11"/>
      <c r="AB644" s="11"/>
      <c r="AC644" s="11"/>
      <c r="AD644" s="11"/>
      <c r="AE644" s="11"/>
      <c r="AF644" s="11"/>
      <c r="AG644" s="11"/>
      <c r="AH644" s="11"/>
      <c r="AI644" s="11"/>
      <c r="AL644" s="16">
        <v>51115</v>
      </c>
      <c r="AM644" t="s">
        <v>104</v>
      </c>
      <c r="AN644" s="16" t="s">
        <v>64</v>
      </c>
      <c r="AO644">
        <v>16885.16796875</v>
      </c>
      <c r="AP644">
        <v>735.80903339386009</v>
      </c>
      <c r="AQ644">
        <v>281.18002319335898</v>
      </c>
      <c r="AR644">
        <v>0</v>
      </c>
      <c r="AS644">
        <v>0</v>
      </c>
      <c r="AT644">
        <v>0</v>
      </c>
      <c r="AU644">
        <v>0</v>
      </c>
      <c r="AV644">
        <v>0</v>
      </c>
      <c r="AW644">
        <v>4864.2448730468795</v>
      </c>
      <c r="AX644">
        <v>1750.00012207031</v>
      </c>
      <c r="AY644">
        <v>866.08131755141903</v>
      </c>
      <c r="AZ644">
        <v>8463.688003182413</v>
      </c>
      <c r="BA644">
        <v>0</v>
      </c>
      <c r="BB644">
        <v>303.69056701660202</v>
      </c>
      <c r="BC644">
        <v>0</v>
      </c>
      <c r="BD644">
        <v>30810.1953125</v>
      </c>
      <c r="BE644">
        <v>0</v>
      </c>
      <c r="BF644">
        <v>0</v>
      </c>
      <c r="BG644">
        <v>0</v>
      </c>
    </row>
    <row r="645" spans="1:59" ht="15" customHeight="1">
      <c r="A645" s="16">
        <v>51119</v>
      </c>
      <c r="B645" t="s">
        <v>105</v>
      </c>
      <c r="C645" s="16" t="s">
        <v>64</v>
      </c>
      <c r="D645">
        <v>459252.607421875</v>
      </c>
      <c r="E645">
        <v>37014.158569335916</v>
      </c>
      <c r="F645">
        <v>6.9131491826847205</v>
      </c>
      <c r="G645">
        <v>0</v>
      </c>
      <c r="H645">
        <v>0</v>
      </c>
      <c r="I645">
        <v>0</v>
      </c>
      <c r="J645">
        <v>0</v>
      </c>
      <c r="K645">
        <v>1894.0976638793938</v>
      </c>
      <c r="L645">
        <v>56876.625818610228</v>
      </c>
      <c r="M645">
        <v>14702.099891662581</v>
      </c>
      <c r="N645">
        <v>21884.455584645242</v>
      </c>
      <c r="O645">
        <v>1902.7590703964261</v>
      </c>
      <c r="P645">
        <v>128231.2354326248</v>
      </c>
      <c r="Q645">
        <v>263259.81245553459</v>
      </c>
      <c r="R645">
        <v>8251.8918457031305</v>
      </c>
      <c r="S645">
        <v>27739.123315811208</v>
      </c>
      <c r="T645">
        <v>690.50865268707253</v>
      </c>
      <c r="U645">
        <v>0</v>
      </c>
      <c r="V645">
        <v>0</v>
      </c>
      <c r="Y645" s="11"/>
      <c r="Z645" s="11"/>
      <c r="AA645" s="11"/>
      <c r="AB645" s="11"/>
      <c r="AC645" s="11"/>
      <c r="AD645" s="11"/>
      <c r="AE645" s="11"/>
      <c r="AF645" s="11"/>
      <c r="AG645" s="11"/>
      <c r="AH645" s="11"/>
      <c r="AI645" s="11"/>
      <c r="AL645" s="16">
        <v>51119</v>
      </c>
      <c r="AM645" t="s">
        <v>105</v>
      </c>
      <c r="AN645" s="16" t="s">
        <v>64</v>
      </c>
      <c r="AO645">
        <v>82707.796875</v>
      </c>
      <c r="AP645">
        <v>12822.060272216801</v>
      </c>
      <c r="AQ645">
        <v>31.816772878170031</v>
      </c>
      <c r="AR645">
        <v>0</v>
      </c>
      <c r="AS645">
        <v>0</v>
      </c>
      <c r="AT645">
        <v>0</v>
      </c>
      <c r="AU645">
        <v>0</v>
      </c>
      <c r="AV645">
        <v>264.99374008178762</v>
      </c>
      <c r="AW645">
        <v>29593.035478591897</v>
      </c>
      <c r="AX645">
        <v>8653.2366943359411</v>
      </c>
      <c r="AY645">
        <v>7822.476885795596</v>
      </c>
      <c r="AZ645">
        <v>719.84496545791626</v>
      </c>
      <c r="BA645">
        <v>47418.577057123162</v>
      </c>
      <c r="BB645">
        <v>103488.03396129599</v>
      </c>
      <c r="BC645">
        <v>1752.83764648438</v>
      </c>
      <c r="BD645">
        <v>105323.89038085937</v>
      </c>
      <c r="BE645">
        <v>271.73961830139137</v>
      </c>
      <c r="BF645">
        <v>0</v>
      </c>
      <c r="BG645">
        <v>0</v>
      </c>
    </row>
    <row r="646" spans="1:59" ht="15" customHeight="1">
      <c r="A646" s="16">
        <v>51121</v>
      </c>
      <c r="B646" t="s">
        <v>22</v>
      </c>
      <c r="C646" s="16" t="s">
        <v>64</v>
      </c>
      <c r="D646">
        <v>111779.166503906</v>
      </c>
      <c r="E646">
        <v>7589.0911712646503</v>
      </c>
      <c r="F646">
        <v>8997.3524594306891</v>
      </c>
      <c r="G646">
        <v>0</v>
      </c>
      <c r="H646">
        <v>0</v>
      </c>
      <c r="I646">
        <v>0</v>
      </c>
      <c r="J646">
        <v>0</v>
      </c>
      <c r="K646">
        <v>48232.090318500996</v>
      </c>
      <c r="L646">
        <v>582376.89349555993</v>
      </c>
      <c r="M646">
        <v>666795</v>
      </c>
      <c r="N646">
        <v>5100.2292895317087</v>
      </c>
      <c r="O646">
        <v>68681.754526138306</v>
      </c>
      <c r="P646">
        <v>44562.796680450396</v>
      </c>
      <c r="Q646">
        <v>0</v>
      </c>
      <c r="R646">
        <v>307861.4140625</v>
      </c>
      <c r="S646">
        <v>2.2839644551277201</v>
      </c>
      <c r="T646">
        <v>22509.65411376956</v>
      </c>
      <c r="U646">
        <v>0</v>
      </c>
      <c r="V646">
        <v>0</v>
      </c>
      <c r="Y646" s="11"/>
      <c r="Z646" s="11"/>
      <c r="AA646" s="11"/>
      <c r="AB646" s="11"/>
      <c r="AC646" s="11"/>
      <c r="AD646" s="11"/>
      <c r="AE646" s="11"/>
      <c r="AF646" s="11"/>
      <c r="AG646" s="11"/>
      <c r="AH646" s="11"/>
      <c r="AI646" s="11"/>
      <c r="AL646" s="16">
        <v>51121</v>
      </c>
      <c r="AM646" t="s">
        <v>22</v>
      </c>
      <c r="AN646" s="16" t="s">
        <v>64</v>
      </c>
      <c r="AO646">
        <v>18224.86328125</v>
      </c>
      <c r="AP646">
        <v>2284.3415832519599</v>
      </c>
      <c r="AQ646">
        <v>54789.873046875</v>
      </c>
      <c r="AR646">
        <v>0</v>
      </c>
      <c r="AS646">
        <v>0</v>
      </c>
      <c r="AT646">
        <v>0</v>
      </c>
      <c r="AU646">
        <v>0</v>
      </c>
      <c r="AV646">
        <v>16873.300243318081</v>
      </c>
      <c r="AW646">
        <v>116872.07735824554</v>
      </c>
      <c r="AX646">
        <v>200109</v>
      </c>
      <c r="AY646">
        <v>1344.717657566074</v>
      </c>
      <c r="AZ646">
        <v>20591.398040771528</v>
      </c>
      <c r="BA646">
        <v>18294.918533325188</v>
      </c>
      <c r="BB646">
        <v>0</v>
      </c>
      <c r="BC646">
        <v>59204.1171875</v>
      </c>
      <c r="BD646">
        <v>7.8511285781860396</v>
      </c>
      <c r="BE646">
        <v>7420.76513671875</v>
      </c>
      <c r="BF646">
        <v>0</v>
      </c>
      <c r="BG646">
        <v>0</v>
      </c>
    </row>
    <row r="647" spans="1:59" ht="15" customHeight="1">
      <c r="A647" s="16">
        <v>51125</v>
      </c>
      <c r="B647" t="s">
        <v>106</v>
      </c>
      <c r="C647" s="16" t="s">
        <v>64</v>
      </c>
      <c r="D647">
        <v>26718.4738769531</v>
      </c>
      <c r="E647">
        <v>1906.736640930171</v>
      </c>
      <c r="F647">
        <v>21.088800907134999</v>
      </c>
      <c r="G647">
        <v>0</v>
      </c>
      <c r="H647">
        <v>0</v>
      </c>
      <c r="I647">
        <v>0</v>
      </c>
      <c r="J647">
        <v>0</v>
      </c>
      <c r="K647">
        <v>3152.6786651611342</v>
      </c>
      <c r="L647">
        <v>476067.04719543498</v>
      </c>
      <c r="M647">
        <v>396105</v>
      </c>
      <c r="N647">
        <v>45030.730443477638</v>
      </c>
      <c r="O647">
        <v>105139.82825469971</v>
      </c>
      <c r="P647">
        <v>0</v>
      </c>
      <c r="Q647">
        <v>0</v>
      </c>
      <c r="R647">
        <v>7992.044921875</v>
      </c>
      <c r="S647">
        <v>1451.8570861816399</v>
      </c>
      <c r="T647">
        <v>612.79303932189987</v>
      </c>
      <c r="U647">
        <v>0</v>
      </c>
      <c r="V647">
        <v>0</v>
      </c>
      <c r="Y647" s="11"/>
      <c r="Z647" s="11"/>
      <c r="AA647" s="11"/>
      <c r="AB647" s="11"/>
      <c r="AC647" s="11"/>
      <c r="AD647" s="11"/>
      <c r="AE647" s="11"/>
      <c r="AF647" s="11"/>
      <c r="AG647" s="11"/>
      <c r="AH647" s="11"/>
      <c r="AI647" s="11"/>
      <c r="AL647" s="16">
        <v>51125</v>
      </c>
      <c r="AM647" t="s">
        <v>106</v>
      </c>
      <c r="AN647" s="16" t="s">
        <v>64</v>
      </c>
      <c r="AO647">
        <v>4386.8212890625</v>
      </c>
      <c r="AP647">
        <v>579.52209472656205</v>
      </c>
      <c r="AQ647">
        <v>88.4862060546875</v>
      </c>
      <c r="AR647">
        <v>0</v>
      </c>
      <c r="AS647">
        <v>0</v>
      </c>
      <c r="AT647">
        <v>0</v>
      </c>
      <c r="AU647">
        <v>0</v>
      </c>
      <c r="AV647">
        <v>419.89498901367216</v>
      </c>
      <c r="AW647">
        <v>96067.219444274902</v>
      </c>
      <c r="AX647">
        <v>113823</v>
      </c>
      <c r="AY647">
        <v>11165.9609571695</v>
      </c>
      <c r="AZ647">
        <v>39269.633814811699</v>
      </c>
      <c r="BA647">
        <v>0</v>
      </c>
      <c r="BB647">
        <v>0</v>
      </c>
      <c r="BC647">
        <v>1547.70971679688</v>
      </c>
      <c r="BD647">
        <v>5025.7578125</v>
      </c>
      <c r="BE647">
        <v>204.46056461334223</v>
      </c>
      <c r="BF647">
        <v>0</v>
      </c>
      <c r="BG647">
        <v>0</v>
      </c>
    </row>
    <row r="648" spans="1:59" ht="15" customHeight="1">
      <c r="A648" s="16">
        <v>51127</v>
      </c>
      <c r="B648" t="s">
        <v>107</v>
      </c>
      <c r="C648" s="16" t="s">
        <v>64</v>
      </c>
      <c r="D648">
        <v>266161.25</v>
      </c>
      <c r="E648">
        <v>3950.7013626098592</v>
      </c>
      <c r="F648">
        <v>368.76053554564749</v>
      </c>
      <c r="G648">
        <v>0</v>
      </c>
      <c r="H648">
        <v>0</v>
      </c>
      <c r="I648">
        <v>0</v>
      </c>
      <c r="J648">
        <v>0</v>
      </c>
      <c r="K648">
        <v>2984.4565151929855</v>
      </c>
      <c r="L648">
        <v>48427.256419010439</v>
      </c>
      <c r="M648">
        <v>35144.999512791626</v>
      </c>
      <c r="N648">
        <v>3389.2452786397212</v>
      </c>
      <c r="O648">
        <v>9309.7185791134834</v>
      </c>
      <c r="P648">
        <v>104911.6826679115</v>
      </c>
      <c r="Q648">
        <v>214800.27955068284</v>
      </c>
      <c r="R648">
        <v>0</v>
      </c>
      <c r="S648">
        <v>16355.362994670868</v>
      </c>
      <c r="T648">
        <v>0</v>
      </c>
      <c r="U648">
        <v>0</v>
      </c>
      <c r="V648">
        <v>0</v>
      </c>
      <c r="Y648" s="11"/>
      <c r="Z648" s="11"/>
      <c r="AA648" s="11"/>
      <c r="AB648" s="11"/>
      <c r="AC648" s="11"/>
      <c r="AD648" s="11"/>
      <c r="AE648" s="11"/>
      <c r="AF648" s="11"/>
      <c r="AG648" s="11"/>
      <c r="AH648" s="11"/>
      <c r="AI648" s="11"/>
      <c r="AL648" s="16">
        <v>51127</v>
      </c>
      <c r="AM648" t="s">
        <v>107</v>
      </c>
      <c r="AN648" s="16" t="s">
        <v>64</v>
      </c>
      <c r="AO648">
        <v>50667.8828125</v>
      </c>
      <c r="AP648">
        <v>1484.1021108627344</v>
      </c>
      <c r="AQ648">
        <v>1793.9806094169592</v>
      </c>
      <c r="AR648">
        <v>0</v>
      </c>
      <c r="AS648">
        <v>0</v>
      </c>
      <c r="AT648">
        <v>0</v>
      </c>
      <c r="AU648">
        <v>0</v>
      </c>
      <c r="AV648">
        <v>429.61258652806293</v>
      </c>
      <c r="AW648">
        <v>11357.80078697205</v>
      </c>
      <c r="AX648">
        <v>10076.00003051758</v>
      </c>
      <c r="AY648">
        <v>1266.3871725127131</v>
      </c>
      <c r="AZ648">
        <v>2812.7120701074623</v>
      </c>
      <c r="BA648">
        <v>38901.008411526644</v>
      </c>
      <c r="BB648">
        <v>92703.661958217606</v>
      </c>
      <c r="BC648">
        <v>0</v>
      </c>
      <c r="BD648">
        <v>65642.845611572266</v>
      </c>
      <c r="BE648">
        <v>0</v>
      </c>
      <c r="BF648">
        <v>0</v>
      </c>
      <c r="BG648">
        <v>0</v>
      </c>
    </row>
    <row r="649" spans="1:59" ht="15" customHeight="1">
      <c r="A649" s="16">
        <v>51131</v>
      </c>
      <c r="B649" t="s">
        <v>108</v>
      </c>
      <c r="C649" s="16" t="s">
        <v>64</v>
      </c>
      <c r="D649">
        <v>605064.5</v>
      </c>
      <c r="E649">
        <v>21176.471069335978</v>
      </c>
      <c r="F649">
        <v>2.1527457237243701</v>
      </c>
      <c r="G649">
        <v>0</v>
      </c>
      <c r="H649">
        <v>0</v>
      </c>
      <c r="I649">
        <v>0</v>
      </c>
      <c r="J649">
        <v>0</v>
      </c>
      <c r="K649">
        <v>10337.425479888912</v>
      </c>
      <c r="L649">
        <v>3924.6201171875</v>
      </c>
      <c r="M649">
        <v>8074.2747802734402</v>
      </c>
      <c r="N649">
        <v>395218.96286635462</v>
      </c>
      <c r="O649">
        <v>59315.334877014109</v>
      </c>
      <c r="P649">
        <v>232031.25355148301</v>
      </c>
      <c r="Q649">
        <v>2392977.5836792002</v>
      </c>
      <c r="R649">
        <v>0</v>
      </c>
      <c r="S649">
        <v>66178.796875</v>
      </c>
      <c r="T649">
        <v>0</v>
      </c>
      <c r="U649">
        <v>0</v>
      </c>
      <c r="V649">
        <v>0</v>
      </c>
      <c r="Y649" s="11"/>
      <c r="Z649" s="11"/>
      <c r="AA649" s="11"/>
      <c r="AB649" s="11"/>
      <c r="AC649" s="11"/>
      <c r="AD649" s="11"/>
      <c r="AE649" s="11"/>
      <c r="AF649" s="11"/>
      <c r="AG649" s="11"/>
      <c r="AH649" s="11"/>
      <c r="AI649" s="11"/>
      <c r="AL649" s="16">
        <v>51131</v>
      </c>
      <c r="AM649" t="s">
        <v>108</v>
      </c>
      <c r="AN649" s="16" t="s">
        <v>64</v>
      </c>
      <c r="AO649">
        <v>104262.9140625</v>
      </c>
      <c r="AP649">
        <v>6887.4070129394531</v>
      </c>
      <c r="AQ649">
        <v>9.4799556732177699</v>
      </c>
      <c r="AR649">
        <v>0</v>
      </c>
      <c r="AS649">
        <v>0</v>
      </c>
      <c r="AT649">
        <v>0</v>
      </c>
      <c r="AU649">
        <v>0</v>
      </c>
      <c r="AV649">
        <v>4587.9411792755136</v>
      </c>
      <c r="AW649">
        <v>784.92401123046898</v>
      </c>
      <c r="AX649">
        <v>3891.1400146484398</v>
      </c>
      <c r="AY649">
        <v>95312.451423623614</v>
      </c>
      <c r="AZ649">
        <v>43300.88842582707</v>
      </c>
      <c r="BA649">
        <v>84538.207386493596</v>
      </c>
      <c r="BB649">
        <v>1015081.59716797</v>
      </c>
      <c r="BC649">
        <v>0</v>
      </c>
      <c r="BD649">
        <v>240428.71875</v>
      </c>
      <c r="BE649">
        <v>0</v>
      </c>
      <c r="BF649">
        <v>0</v>
      </c>
      <c r="BG649">
        <v>0</v>
      </c>
    </row>
    <row r="650" spans="1:59" ht="15" customHeight="1">
      <c r="A650" s="16">
        <v>51133</v>
      </c>
      <c r="B650" t="s">
        <v>109</v>
      </c>
      <c r="C650" s="16" t="s">
        <v>64</v>
      </c>
      <c r="D650">
        <v>1349785.1060028099</v>
      </c>
      <c r="E650">
        <v>47206.898266792297</v>
      </c>
      <c r="F650">
        <v>119.14073022687766</v>
      </c>
      <c r="G650">
        <v>0</v>
      </c>
      <c r="H650">
        <v>0</v>
      </c>
      <c r="I650">
        <v>0</v>
      </c>
      <c r="J650">
        <v>0</v>
      </c>
      <c r="K650">
        <v>73882.921875000044</v>
      </c>
      <c r="L650">
        <v>13337.114760279646</v>
      </c>
      <c r="M650">
        <v>8354.7300724983252</v>
      </c>
      <c r="N650">
        <v>4574.7691898345929</v>
      </c>
      <c r="O650">
        <v>18041.47286891938</v>
      </c>
      <c r="P650">
        <v>0</v>
      </c>
      <c r="Q650">
        <v>1958068.5440627323</v>
      </c>
      <c r="R650">
        <v>85.966409683227496</v>
      </c>
      <c r="S650">
        <v>58810.274971008301</v>
      </c>
      <c r="T650">
        <v>3.087318435311313</v>
      </c>
      <c r="U650">
        <v>0</v>
      </c>
      <c r="V650">
        <v>0</v>
      </c>
      <c r="Y650" s="11"/>
      <c r="Z650" s="11"/>
      <c r="AA650" s="11"/>
      <c r="AB650" s="11"/>
      <c r="AC650" s="11"/>
      <c r="AD650" s="11"/>
      <c r="AE650" s="11"/>
      <c r="AF650" s="11"/>
      <c r="AG650" s="11"/>
      <c r="AH650" s="11"/>
      <c r="AI650" s="11"/>
      <c r="AL650" s="16">
        <v>51133</v>
      </c>
      <c r="AM650" t="s">
        <v>109</v>
      </c>
      <c r="AN650" s="16" t="s">
        <v>64</v>
      </c>
      <c r="AO650">
        <v>250351.52197265599</v>
      </c>
      <c r="AP650">
        <v>17041.030230522148</v>
      </c>
      <c r="AQ650">
        <v>562.81743037700676</v>
      </c>
      <c r="AR650">
        <v>0</v>
      </c>
      <c r="AS650">
        <v>0</v>
      </c>
      <c r="AT650">
        <v>0</v>
      </c>
      <c r="AU650">
        <v>0</v>
      </c>
      <c r="AV650">
        <v>52102.4892578125</v>
      </c>
      <c r="AW650">
        <v>2978.1228564679591</v>
      </c>
      <c r="AX650">
        <v>5087.6968688964816</v>
      </c>
      <c r="AY650">
        <v>2037.0255737304642</v>
      </c>
      <c r="AZ650">
        <v>5725.3770885467502</v>
      </c>
      <c r="BA650">
        <v>0</v>
      </c>
      <c r="BB650">
        <v>790484.04275557399</v>
      </c>
      <c r="BC650">
        <v>18.743207931518601</v>
      </c>
      <c r="BD650">
        <v>229199.931640625</v>
      </c>
      <c r="BE650">
        <v>1.275820389389992</v>
      </c>
      <c r="BF650">
        <v>0</v>
      </c>
      <c r="BG650">
        <v>0</v>
      </c>
    </row>
    <row r="651" spans="1:59" ht="15" customHeight="1">
      <c r="A651" s="16">
        <v>51135</v>
      </c>
      <c r="B651" t="s">
        <v>110</v>
      </c>
      <c r="C651" s="16" t="s">
        <v>64</v>
      </c>
      <c r="D651">
        <v>95922.3662719727</v>
      </c>
      <c r="E651">
        <v>3501.8258514404283</v>
      </c>
      <c r="F651">
        <v>1215.6110575930791</v>
      </c>
      <c r="G651">
        <v>0</v>
      </c>
      <c r="H651">
        <v>0</v>
      </c>
      <c r="I651">
        <v>0</v>
      </c>
      <c r="J651">
        <v>0</v>
      </c>
      <c r="K651">
        <v>1056.2048339843748</v>
      </c>
      <c r="L651">
        <v>393323.89355468715</v>
      </c>
      <c r="M651">
        <v>225599.99955749541</v>
      </c>
      <c r="N651">
        <v>5113.9441249370539</v>
      </c>
      <c r="O651">
        <v>7391.8739542961102</v>
      </c>
      <c r="P651">
        <v>17157.538253784227</v>
      </c>
      <c r="Q651">
        <v>525132.16071844066</v>
      </c>
      <c r="R651">
        <v>84693.65625</v>
      </c>
      <c r="S651">
        <v>8574.4571228027344</v>
      </c>
      <c r="T651">
        <v>3301.3208618164099</v>
      </c>
      <c r="U651">
        <v>0</v>
      </c>
      <c r="V651">
        <v>0</v>
      </c>
      <c r="Y651" s="11"/>
      <c r="Z651" s="11"/>
      <c r="AA651" s="11"/>
      <c r="AB651" s="11"/>
      <c r="AC651" s="11"/>
      <c r="AD651" s="11"/>
      <c r="AE651" s="11"/>
      <c r="AF651" s="11"/>
      <c r="AG651" s="11"/>
      <c r="AH651" s="11"/>
      <c r="AI651" s="11"/>
      <c r="AL651" s="16">
        <v>51135</v>
      </c>
      <c r="AM651" t="s">
        <v>110</v>
      </c>
      <c r="AN651" s="16" t="s">
        <v>64</v>
      </c>
      <c r="AO651">
        <v>17940.999511718801</v>
      </c>
      <c r="AP651">
        <v>1306.542541503904</v>
      </c>
      <c r="AQ651">
        <v>8233.7233464256915</v>
      </c>
      <c r="AR651">
        <v>0</v>
      </c>
      <c r="AS651">
        <v>0</v>
      </c>
      <c r="AT651">
        <v>0</v>
      </c>
      <c r="AU651">
        <v>0</v>
      </c>
      <c r="AV651">
        <v>452.34678649902298</v>
      </c>
      <c r="AW651">
        <v>200544.96728515651</v>
      </c>
      <c r="AX651">
        <v>199718.75683593753</v>
      </c>
      <c r="AY651">
        <v>1733.1638207435601</v>
      </c>
      <c r="AZ651">
        <v>3085.6101427078302</v>
      </c>
      <c r="BA651">
        <v>9478.3361778259205</v>
      </c>
      <c r="BB651">
        <v>253592.23777961778</v>
      </c>
      <c r="BC651">
        <v>16704.7421875</v>
      </c>
      <c r="BD651">
        <v>30230.237960815433</v>
      </c>
      <c r="BE651">
        <v>1137.0649261474609</v>
      </c>
      <c r="BF651">
        <v>0</v>
      </c>
      <c r="BG651">
        <v>0</v>
      </c>
    </row>
    <row r="652" spans="1:59" ht="15" customHeight="1">
      <c r="A652" s="16">
        <v>51137</v>
      </c>
      <c r="B652" t="s">
        <v>111</v>
      </c>
      <c r="C652" s="16" t="s">
        <v>64</v>
      </c>
      <c r="D652">
        <v>440658.94140625</v>
      </c>
      <c r="E652">
        <v>55811.166748046904</v>
      </c>
      <c r="F652">
        <v>1226.5501163585318</v>
      </c>
      <c r="G652">
        <v>0</v>
      </c>
      <c r="H652">
        <v>0</v>
      </c>
      <c r="I652">
        <v>0</v>
      </c>
      <c r="J652">
        <v>0</v>
      </c>
      <c r="K652">
        <v>443.69046401977499</v>
      </c>
      <c r="L652">
        <v>623075.22082519601</v>
      </c>
      <c r="M652">
        <v>494280.04360198951</v>
      </c>
      <c r="N652">
        <v>16871.896458819527</v>
      </c>
      <c r="O652">
        <v>46900.735020637498</v>
      </c>
      <c r="P652">
        <v>212649.69786834711</v>
      </c>
      <c r="Q652">
        <v>536416.15307709621</v>
      </c>
      <c r="R652">
        <v>172747.54296875</v>
      </c>
      <c r="S652">
        <v>30781.326445579529</v>
      </c>
      <c r="T652">
        <v>23284.13500976564</v>
      </c>
      <c r="U652">
        <v>0</v>
      </c>
      <c r="V652">
        <v>0</v>
      </c>
      <c r="Y652" s="11"/>
      <c r="Z652" s="11"/>
      <c r="AA652" s="11"/>
      <c r="AB652" s="11"/>
      <c r="AC652" s="11"/>
      <c r="AD652" s="11"/>
      <c r="AE652" s="11"/>
      <c r="AF652" s="11"/>
      <c r="AG652" s="11"/>
      <c r="AH652" s="11"/>
      <c r="AI652" s="11"/>
      <c r="AL652" s="16">
        <v>51137</v>
      </c>
      <c r="AM652" t="s">
        <v>111</v>
      </c>
      <c r="AN652" s="16" t="s">
        <v>64</v>
      </c>
      <c r="AO652">
        <v>74383.171875</v>
      </c>
      <c r="AP652">
        <v>17631.888671875051</v>
      </c>
      <c r="AQ652">
        <v>5496.172791472517</v>
      </c>
      <c r="AR652">
        <v>0</v>
      </c>
      <c r="AS652">
        <v>0</v>
      </c>
      <c r="AT652">
        <v>0</v>
      </c>
      <c r="AU652">
        <v>0</v>
      </c>
      <c r="AV652">
        <v>103.479904174805</v>
      </c>
      <c r="AW652">
        <v>134128.20216369629</v>
      </c>
      <c r="AX652">
        <v>193224.94042968799</v>
      </c>
      <c r="AY652">
        <v>4489.170594513419</v>
      </c>
      <c r="AZ652">
        <v>17103.01492309571</v>
      </c>
      <c r="BA652">
        <v>107236.69931030279</v>
      </c>
      <c r="BB652">
        <v>217906.64734649641</v>
      </c>
      <c r="BC652">
        <v>34393.5703125</v>
      </c>
      <c r="BD652">
        <v>109546.56811523437</v>
      </c>
      <c r="BE652">
        <v>8152.6993408203107</v>
      </c>
      <c r="BF652">
        <v>0</v>
      </c>
      <c r="BG652">
        <v>0</v>
      </c>
    </row>
    <row r="653" spans="1:59" ht="15" customHeight="1">
      <c r="A653" s="16">
        <v>51139</v>
      </c>
      <c r="B653" t="s">
        <v>112</v>
      </c>
      <c r="C653" s="16" t="s">
        <v>64</v>
      </c>
      <c r="D653">
        <v>285897.283203125</v>
      </c>
      <c r="E653">
        <v>203609.52197265631</v>
      </c>
      <c r="F653">
        <v>6450.1954745277799</v>
      </c>
      <c r="G653">
        <v>0</v>
      </c>
      <c r="H653">
        <v>0</v>
      </c>
      <c r="I653">
        <v>0</v>
      </c>
      <c r="J653">
        <v>0</v>
      </c>
      <c r="K653">
        <v>177945.455322266</v>
      </c>
      <c r="L653">
        <v>1208237.0441894501</v>
      </c>
      <c r="M653">
        <v>943807.58824634552</v>
      </c>
      <c r="N653">
        <v>3823.4339103698758</v>
      </c>
      <c r="O653">
        <v>20929.680778503393</v>
      </c>
      <c r="P653">
        <v>143002.159973145</v>
      </c>
      <c r="Q653">
        <v>314962.06506347645</v>
      </c>
      <c r="R653">
        <v>274427.234375</v>
      </c>
      <c r="S653">
        <v>5335.8603515625</v>
      </c>
      <c r="T653">
        <v>174719.65001678449</v>
      </c>
      <c r="U653">
        <v>0</v>
      </c>
      <c r="V653">
        <v>0</v>
      </c>
      <c r="Y653" s="11"/>
      <c r="Z653" s="11"/>
      <c r="AA653" s="11"/>
      <c r="AB653" s="11"/>
      <c r="AC653" s="11"/>
      <c r="AD653" s="11"/>
      <c r="AE653" s="11"/>
      <c r="AF653" s="11"/>
      <c r="AG653" s="11"/>
      <c r="AH653" s="11"/>
      <c r="AI653" s="11"/>
      <c r="AL653" s="16">
        <v>51139</v>
      </c>
      <c r="AM653" t="s">
        <v>112</v>
      </c>
      <c r="AN653" s="16" t="s">
        <v>64</v>
      </c>
      <c r="AO653">
        <v>50001.8984375</v>
      </c>
      <c r="AP653">
        <v>72786.94140625</v>
      </c>
      <c r="AQ653">
        <v>29964.37468847265</v>
      </c>
      <c r="AR653">
        <v>0</v>
      </c>
      <c r="AS653">
        <v>0</v>
      </c>
      <c r="AT653">
        <v>0</v>
      </c>
      <c r="AU653">
        <v>0</v>
      </c>
      <c r="AV653">
        <v>73824.413177490205</v>
      </c>
      <c r="AW653">
        <v>547644.52557373047</v>
      </c>
      <c r="AX653">
        <v>396898.86067199707</v>
      </c>
      <c r="AY653">
        <v>1371.8571174144779</v>
      </c>
      <c r="AZ653">
        <v>8740.4992599487286</v>
      </c>
      <c r="BA653">
        <v>71141.374847412109</v>
      </c>
      <c r="BB653">
        <v>159012.17784881551</v>
      </c>
      <c r="BC653">
        <v>56610.475158691399</v>
      </c>
      <c r="BD653">
        <v>17921.38330078125</v>
      </c>
      <c r="BE653">
        <v>48924.189559936502</v>
      </c>
      <c r="BF653">
        <v>0</v>
      </c>
      <c r="BG653">
        <v>0</v>
      </c>
    </row>
    <row r="654" spans="1:59" ht="15" customHeight="1">
      <c r="A654" s="16">
        <v>51145</v>
      </c>
      <c r="B654" t="s">
        <v>113</v>
      </c>
      <c r="C654" s="16" t="s">
        <v>64</v>
      </c>
      <c r="D654">
        <v>163756.20800781299</v>
      </c>
      <c r="E654">
        <v>32623.69274902343</v>
      </c>
      <c r="F654">
        <v>39.755142437294118</v>
      </c>
      <c r="G654">
        <v>0</v>
      </c>
      <c r="H654">
        <v>0</v>
      </c>
      <c r="I654">
        <v>0</v>
      </c>
      <c r="J654">
        <v>0</v>
      </c>
      <c r="K654">
        <v>13615.8623046875</v>
      </c>
      <c r="L654">
        <v>151646.51614511028</v>
      </c>
      <c r="M654">
        <v>109634.99969863889</v>
      </c>
      <c r="N654">
        <v>2713.7907671928401</v>
      </c>
      <c r="O654">
        <v>2812.5257606506348</v>
      </c>
      <c r="P654">
        <v>67213.664466857896</v>
      </c>
      <c r="Q654">
        <v>7948.9441455686419</v>
      </c>
      <c r="R654">
        <v>16174.4621582031</v>
      </c>
      <c r="S654">
        <v>11574.061961174011</v>
      </c>
      <c r="T654">
        <v>3396.0973968505868</v>
      </c>
      <c r="U654">
        <v>0</v>
      </c>
      <c r="V654">
        <v>0</v>
      </c>
      <c r="Y654" s="11"/>
      <c r="Z654" s="11"/>
      <c r="AA654" s="11"/>
      <c r="AB654" s="11"/>
      <c r="AC654" s="11"/>
      <c r="AD654" s="11"/>
      <c r="AE654" s="11"/>
      <c r="AF654" s="11"/>
      <c r="AG654" s="11"/>
      <c r="AH654" s="11"/>
      <c r="AI654" s="11"/>
      <c r="AL654" s="16">
        <v>51145</v>
      </c>
      <c r="AM654" t="s">
        <v>113</v>
      </c>
      <c r="AN654" s="16" t="s">
        <v>64</v>
      </c>
      <c r="AO654">
        <v>28385.953125</v>
      </c>
      <c r="AP654">
        <v>10700.119140625</v>
      </c>
      <c r="AQ654">
        <v>176.1101326942449</v>
      </c>
      <c r="AR654">
        <v>0</v>
      </c>
      <c r="AS654">
        <v>0</v>
      </c>
      <c r="AT654">
        <v>0</v>
      </c>
      <c r="AU654">
        <v>0</v>
      </c>
      <c r="AV654">
        <v>1867.0729980468761</v>
      </c>
      <c r="AW654">
        <v>84894.236309051499</v>
      </c>
      <c r="AX654">
        <v>55302.574462890603</v>
      </c>
      <c r="AY654">
        <v>948.17333734035515</v>
      </c>
      <c r="AZ654">
        <v>1223.2429842948909</v>
      </c>
      <c r="BA654">
        <v>27672.989863395698</v>
      </c>
      <c r="BB654">
        <v>2946.000190019603</v>
      </c>
      <c r="BC654">
        <v>3306.958984375</v>
      </c>
      <c r="BD654">
        <v>42299.075622558594</v>
      </c>
      <c r="BE654">
        <v>1246.562133789063</v>
      </c>
      <c r="BF654">
        <v>0</v>
      </c>
      <c r="BG654">
        <v>0</v>
      </c>
    </row>
    <row r="655" spans="1:59" ht="15" customHeight="1">
      <c r="A655" s="16">
        <v>51147</v>
      </c>
      <c r="B655" t="s">
        <v>114</v>
      </c>
      <c r="C655" s="16" t="s">
        <v>64</v>
      </c>
      <c r="D655">
        <v>51753.772369384802</v>
      </c>
      <c r="E655">
        <v>4955.4428024291992</v>
      </c>
      <c r="F655">
        <v>998.73182746480575</v>
      </c>
      <c r="G655">
        <v>0</v>
      </c>
      <c r="H655">
        <v>0</v>
      </c>
      <c r="I655">
        <v>0</v>
      </c>
      <c r="J655">
        <v>0</v>
      </c>
      <c r="K655">
        <v>21323.91381835943</v>
      </c>
      <c r="L655">
        <v>372390.0072059629</v>
      </c>
      <c r="M655">
        <v>310244.9972534182</v>
      </c>
      <c r="N655">
        <v>172.32707285881</v>
      </c>
      <c r="O655">
        <v>23478.051745414701</v>
      </c>
      <c r="P655">
        <v>16237.978754043579</v>
      </c>
      <c r="Q655">
        <v>0</v>
      </c>
      <c r="R655">
        <v>137507.01593017601</v>
      </c>
      <c r="S655">
        <v>1463.7169461250312</v>
      </c>
      <c r="T655">
        <v>13768.75150871275</v>
      </c>
      <c r="U655">
        <v>0</v>
      </c>
      <c r="V655">
        <v>0</v>
      </c>
      <c r="Y655" s="11"/>
      <c r="Z655" s="11"/>
      <c r="AA655" s="11"/>
      <c r="AB655" s="11"/>
      <c r="AC655" s="11"/>
      <c r="AD655" s="11"/>
      <c r="AE655" s="11"/>
      <c r="AF655" s="11"/>
      <c r="AG655" s="11"/>
      <c r="AH655" s="11"/>
      <c r="AI655" s="11"/>
      <c r="AL655" s="16">
        <v>51147</v>
      </c>
      <c r="AM655" t="s">
        <v>114</v>
      </c>
      <c r="AN655" s="16" t="s">
        <v>64</v>
      </c>
      <c r="AO655">
        <v>9804.1319580078107</v>
      </c>
      <c r="AP655">
        <v>1791.5965270996101</v>
      </c>
      <c r="AQ655">
        <v>5857.400002437641</v>
      </c>
      <c r="AR655">
        <v>0</v>
      </c>
      <c r="AS655">
        <v>0</v>
      </c>
      <c r="AT655">
        <v>0</v>
      </c>
      <c r="AU655">
        <v>0</v>
      </c>
      <c r="AV655">
        <v>6075</v>
      </c>
      <c r="AW655">
        <v>133441.21202087399</v>
      </c>
      <c r="AX655">
        <v>178379.70312500049</v>
      </c>
      <c r="AY655">
        <v>54.922007083892801</v>
      </c>
      <c r="AZ655">
        <v>7310.9771442413403</v>
      </c>
      <c r="BA655">
        <v>7448.7025833129901</v>
      </c>
      <c r="BB655">
        <v>0</v>
      </c>
      <c r="BC655">
        <v>28689.4287109375</v>
      </c>
      <c r="BD655">
        <v>5458.838020324707</v>
      </c>
      <c r="BE655">
        <v>5242.6742086410504</v>
      </c>
      <c r="BF655">
        <v>0</v>
      </c>
      <c r="BG655">
        <v>0</v>
      </c>
    </row>
    <row r="656" spans="1:59" ht="15" customHeight="1">
      <c r="A656" s="16">
        <v>51149</v>
      </c>
      <c r="B656" t="s">
        <v>115</v>
      </c>
      <c r="C656" s="16" t="s">
        <v>64</v>
      </c>
      <c r="D656">
        <v>456248.608070374</v>
      </c>
      <c r="E656">
        <v>951.78405830264091</v>
      </c>
      <c r="F656">
        <v>0</v>
      </c>
      <c r="G656">
        <v>0</v>
      </c>
      <c r="H656">
        <v>0</v>
      </c>
      <c r="I656">
        <v>0</v>
      </c>
      <c r="J656">
        <v>0</v>
      </c>
      <c r="K656">
        <v>35776.225238800056</v>
      </c>
      <c r="L656">
        <v>72025.395694792242</v>
      </c>
      <c r="M656">
        <v>46169.999446868896</v>
      </c>
      <c r="N656">
        <v>3736.51581704617</v>
      </c>
      <c r="O656">
        <v>3529.8129776418218</v>
      </c>
      <c r="P656">
        <v>97104.041931152402</v>
      </c>
      <c r="Q656">
        <v>272939.31936440943</v>
      </c>
      <c r="R656">
        <v>0</v>
      </c>
      <c r="S656">
        <v>35305.050641059875</v>
      </c>
      <c r="T656">
        <v>0</v>
      </c>
      <c r="U656">
        <v>0</v>
      </c>
      <c r="V656">
        <v>0</v>
      </c>
      <c r="Y656" s="11"/>
      <c r="Z656" s="11"/>
      <c r="AA656" s="11"/>
      <c r="AB656" s="11"/>
      <c r="AC656" s="11"/>
      <c r="AD656" s="11"/>
      <c r="AE656" s="11"/>
      <c r="AF656" s="11"/>
      <c r="AG656" s="11"/>
      <c r="AH656" s="11"/>
      <c r="AI656" s="11"/>
      <c r="AL656" s="16">
        <v>51149</v>
      </c>
      <c r="AM656" t="s">
        <v>115</v>
      </c>
      <c r="AN656" s="16" t="s">
        <v>64</v>
      </c>
      <c r="AO656">
        <v>75195.5693969727</v>
      </c>
      <c r="AP656">
        <v>290.36324594914902</v>
      </c>
      <c r="AQ656">
        <v>0</v>
      </c>
      <c r="AR656">
        <v>0</v>
      </c>
      <c r="AS656">
        <v>0</v>
      </c>
      <c r="AT656">
        <v>0</v>
      </c>
      <c r="AU656">
        <v>0</v>
      </c>
      <c r="AV656">
        <v>9670.352830886839</v>
      </c>
      <c r="AW656">
        <v>29133.91283035279</v>
      </c>
      <c r="AX656">
        <v>18949.693725585901</v>
      </c>
      <c r="AY656">
        <v>1166.0792392492308</v>
      </c>
      <c r="AZ656">
        <v>1540.1221516728381</v>
      </c>
      <c r="BA656">
        <v>35128.06621170041</v>
      </c>
      <c r="BB656">
        <v>112053.22948312759</v>
      </c>
      <c r="BC656">
        <v>0</v>
      </c>
      <c r="BD656">
        <v>122191.6064453125</v>
      </c>
      <c r="BE656">
        <v>0</v>
      </c>
      <c r="BF656">
        <v>0</v>
      </c>
      <c r="BG656">
        <v>0</v>
      </c>
    </row>
    <row r="657" spans="1:59" ht="15" customHeight="1">
      <c r="A657" s="16">
        <v>51153</v>
      </c>
      <c r="B657" t="s">
        <v>116</v>
      </c>
      <c r="C657" s="16" t="s">
        <v>64</v>
      </c>
      <c r="D657">
        <v>85995.1533203125</v>
      </c>
      <c r="E657">
        <v>10960.21229553223</v>
      </c>
      <c r="F657">
        <v>1313.2285447940201</v>
      </c>
      <c r="G657">
        <v>0</v>
      </c>
      <c r="H657">
        <v>0</v>
      </c>
      <c r="I657">
        <v>0</v>
      </c>
      <c r="J657">
        <v>0</v>
      </c>
      <c r="K657">
        <v>157446.8442821505</v>
      </c>
      <c r="L657">
        <v>340416.18603515602</v>
      </c>
      <c r="M657">
        <v>145508.66552734401</v>
      </c>
      <c r="N657">
        <v>4117.4731396436682</v>
      </c>
      <c r="O657">
        <v>3933.5716055631692</v>
      </c>
      <c r="P657">
        <v>31906.24419403074</v>
      </c>
      <c r="Q657">
        <v>0</v>
      </c>
      <c r="R657">
        <v>105424.317749023</v>
      </c>
      <c r="S657">
        <v>12774.786621093799</v>
      </c>
      <c r="T657">
        <v>14037.140722274828</v>
      </c>
      <c r="U657">
        <v>0</v>
      </c>
      <c r="V657">
        <v>0</v>
      </c>
      <c r="Y657" s="11"/>
      <c r="Z657" s="11"/>
      <c r="AA657" s="11"/>
      <c r="AB657" s="11"/>
      <c r="AC657" s="11"/>
      <c r="AD657" s="11"/>
      <c r="AE657" s="11"/>
      <c r="AF657" s="11"/>
      <c r="AG657" s="11"/>
      <c r="AH657" s="11"/>
      <c r="AI657" s="11"/>
      <c r="AL657" s="16">
        <v>51153</v>
      </c>
      <c r="AM657" t="s">
        <v>116</v>
      </c>
      <c r="AN657" s="16" t="s">
        <v>64</v>
      </c>
      <c r="AO657">
        <v>15250.478515625</v>
      </c>
      <c r="AP657">
        <v>3713.6154479980519</v>
      </c>
      <c r="AQ657">
        <v>11708.51953125</v>
      </c>
      <c r="AR657">
        <v>0</v>
      </c>
      <c r="AS657">
        <v>0</v>
      </c>
      <c r="AT657">
        <v>0</v>
      </c>
      <c r="AU657">
        <v>0</v>
      </c>
      <c r="AV657">
        <v>43024.35101318355</v>
      </c>
      <c r="AW657">
        <v>69680.1826171875</v>
      </c>
      <c r="AX657">
        <v>47287.818359375</v>
      </c>
      <c r="AY657">
        <v>1613.5752003006642</v>
      </c>
      <c r="AZ657">
        <v>1711.8599061965942</v>
      </c>
      <c r="BA657">
        <v>12071.126547336569</v>
      </c>
      <c r="BB657">
        <v>0</v>
      </c>
      <c r="BC657">
        <v>22051.771972656301</v>
      </c>
      <c r="BD657">
        <v>47764.203125</v>
      </c>
      <c r="BE657">
        <v>5369.7862381935101</v>
      </c>
      <c r="BF657">
        <v>0</v>
      </c>
      <c r="BG657">
        <v>0</v>
      </c>
    </row>
    <row r="658" spans="1:59" ht="15" customHeight="1">
      <c r="A658" s="16">
        <v>51157</v>
      </c>
      <c r="B658" t="s">
        <v>117</v>
      </c>
      <c r="C658" s="16" t="s">
        <v>64</v>
      </c>
      <c r="D658">
        <v>26286.5832519531</v>
      </c>
      <c r="E658">
        <v>846.48154449462891</v>
      </c>
      <c r="F658">
        <v>663.399571407586</v>
      </c>
      <c r="G658">
        <v>0</v>
      </c>
      <c r="H658">
        <v>0</v>
      </c>
      <c r="I658">
        <v>0</v>
      </c>
      <c r="J658">
        <v>0</v>
      </c>
      <c r="K658">
        <v>1185.841285705566</v>
      </c>
      <c r="L658">
        <v>364170.44461250311</v>
      </c>
      <c r="M658">
        <v>359085</v>
      </c>
      <c r="N658">
        <v>11058.212828949088</v>
      </c>
      <c r="O658">
        <v>42828.347102165295</v>
      </c>
      <c r="P658">
        <v>527.48506736755394</v>
      </c>
      <c r="Q658">
        <v>0</v>
      </c>
      <c r="R658">
        <v>7632.8605957031295</v>
      </c>
      <c r="S658">
        <v>9.3080112934112496</v>
      </c>
      <c r="T658">
        <v>263.8582134246825</v>
      </c>
      <c r="U658">
        <v>0</v>
      </c>
      <c r="V658">
        <v>0</v>
      </c>
      <c r="Y658" s="11"/>
      <c r="Z658" s="11"/>
      <c r="AA658" s="11"/>
      <c r="AB658" s="11"/>
      <c r="AC658" s="11"/>
      <c r="AD658" s="11"/>
      <c r="AE658" s="11"/>
      <c r="AF658" s="11"/>
      <c r="AG658" s="11"/>
      <c r="AH658" s="11"/>
      <c r="AI658" s="11"/>
      <c r="AL658" s="16">
        <v>51157</v>
      </c>
      <c r="AM658" t="s">
        <v>117</v>
      </c>
      <c r="AN658" s="16" t="s">
        <v>64</v>
      </c>
      <c r="AO658">
        <v>4327.087890625</v>
      </c>
      <c r="AP658">
        <v>258.20043563842802</v>
      </c>
      <c r="AQ658">
        <v>2986.0979614257799</v>
      </c>
      <c r="AR658">
        <v>0</v>
      </c>
      <c r="AS658">
        <v>0</v>
      </c>
      <c r="AT658">
        <v>0</v>
      </c>
      <c r="AU658">
        <v>0</v>
      </c>
      <c r="AV658">
        <v>243.77491760253901</v>
      </c>
      <c r="AW658">
        <v>73234.087770461992</v>
      </c>
      <c r="AX658">
        <v>108087</v>
      </c>
      <c r="AY658">
        <v>3409.41037596762</v>
      </c>
      <c r="AZ658">
        <v>16283.891044616699</v>
      </c>
      <c r="BA658">
        <v>288.59903144836397</v>
      </c>
      <c r="BB658">
        <v>0</v>
      </c>
      <c r="BC658">
        <v>1481.97924804688</v>
      </c>
      <c r="BD658">
        <v>32.304107666015597</v>
      </c>
      <c r="BE658">
        <v>88.43076229095459</v>
      </c>
      <c r="BF658">
        <v>0</v>
      </c>
      <c r="BG658">
        <v>0</v>
      </c>
    </row>
    <row r="659" spans="1:59" ht="15" customHeight="1">
      <c r="A659" s="16">
        <v>51159</v>
      </c>
      <c r="B659" t="s">
        <v>118</v>
      </c>
      <c r="C659" s="16" t="s">
        <v>64</v>
      </c>
      <c r="D659">
        <v>762043.16842651402</v>
      </c>
      <c r="E659">
        <v>14438.682195663485</v>
      </c>
      <c r="F659">
        <v>6.5744108494836881</v>
      </c>
      <c r="G659">
        <v>0</v>
      </c>
      <c r="H659">
        <v>0</v>
      </c>
      <c r="I659">
        <v>0</v>
      </c>
      <c r="J659">
        <v>0</v>
      </c>
      <c r="K659">
        <v>48146.781181335427</v>
      </c>
      <c r="L659">
        <v>24015.100063324011</v>
      </c>
      <c r="M659">
        <v>9420.0001788139307</v>
      </c>
      <c r="N659">
        <v>6806.6984388828268</v>
      </c>
      <c r="O659">
        <v>14656.29077708723</v>
      </c>
      <c r="P659">
        <v>93536.746597290068</v>
      </c>
      <c r="Q659">
        <v>1061912.6422799272</v>
      </c>
      <c r="R659">
        <v>164.90197753906301</v>
      </c>
      <c r="S659">
        <v>33644.733182907104</v>
      </c>
      <c r="T659">
        <v>3.1244515851139978</v>
      </c>
      <c r="U659">
        <v>0</v>
      </c>
      <c r="V659">
        <v>0</v>
      </c>
      <c r="Y659" s="11"/>
      <c r="Z659" s="11"/>
      <c r="AA659" s="11"/>
      <c r="AB659" s="11"/>
      <c r="AC659" s="11"/>
      <c r="AD659" s="11"/>
      <c r="AE659" s="11"/>
      <c r="AF659" s="11"/>
      <c r="AG659" s="11"/>
      <c r="AH659" s="11"/>
      <c r="AI659" s="11"/>
      <c r="AL659" s="16">
        <v>51159</v>
      </c>
      <c r="AM659" t="s">
        <v>118</v>
      </c>
      <c r="AN659" s="16" t="s">
        <v>64</v>
      </c>
      <c r="AO659">
        <v>149386.516418457</v>
      </c>
      <c r="AP659">
        <v>5660.9499069154235</v>
      </c>
      <c r="AQ659">
        <v>32.87205202877518</v>
      </c>
      <c r="AR659">
        <v>0</v>
      </c>
      <c r="AS659">
        <v>0</v>
      </c>
      <c r="AT659">
        <v>0</v>
      </c>
      <c r="AU659">
        <v>0</v>
      </c>
      <c r="AV659">
        <v>34945.246921539307</v>
      </c>
      <c r="AW659">
        <v>6253.5969238281195</v>
      </c>
      <c r="AX659">
        <v>3314.9999694824201</v>
      </c>
      <c r="AY659">
        <v>3079.441175282006</v>
      </c>
      <c r="AZ659">
        <v>4615.6851174831418</v>
      </c>
      <c r="BA659">
        <v>38477.463855743459</v>
      </c>
      <c r="BB659">
        <v>463621.25767779368</v>
      </c>
      <c r="BC659">
        <v>38.0543022155762</v>
      </c>
      <c r="BD659">
        <v>138784.55364990234</v>
      </c>
      <c r="BE659">
        <v>1.4420545846223853</v>
      </c>
      <c r="BF659">
        <v>0</v>
      </c>
      <c r="BG659">
        <v>0</v>
      </c>
    </row>
    <row r="660" spans="1:59" ht="15" customHeight="1">
      <c r="A660" s="16">
        <v>51161</v>
      </c>
      <c r="B660" t="s">
        <v>119</v>
      </c>
      <c r="C660" s="16" t="s">
        <v>64</v>
      </c>
      <c r="D660">
        <v>0</v>
      </c>
      <c r="E660">
        <v>0</v>
      </c>
      <c r="F660">
        <v>573.07649230956997</v>
      </c>
      <c r="G660">
        <v>0</v>
      </c>
      <c r="H660">
        <v>0</v>
      </c>
      <c r="I660">
        <v>0</v>
      </c>
      <c r="J660">
        <v>0</v>
      </c>
      <c r="K660">
        <v>6781.4999694824292</v>
      </c>
      <c r="L660">
        <v>176536.25030517601</v>
      </c>
      <c r="M660">
        <v>136890</v>
      </c>
      <c r="N660">
        <v>5464.4838867187509</v>
      </c>
      <c r="O660">
        <v>20368.931346893311</v>
      </c>
      <c r="P660">
        <v>0</v>
      </c>
      <c r="Q660">
        <v>0</v>
      </c>
      <c r="R660">
        <v>3798.8932495117201</v>
      </c>
      <c r="S660">
        <v>0</v>
      </c>
      <c r="T660">
        <v>76.106576681137</v>
      </c>
      <c r="U660">
        <v>0</v>
      </c>
      <c r="V660">
        <v>0</v>
      </c>
      <c r="Y660" s="11"/>
      <c r="Z660" s="11"/>
      <c r="AA660" s="11"/>
      <c r="AB660" s="11"/>
      <c r="AC660" s="11"/>
      <c r="AD660" s="11"/>
      <c r="AE660" s="11"/>
      <c r="AF660" s="11"/>
      <c r="AG660" s="11"/>
      <c r="AH660" s="11"/>
      <c r="AI660" s="11"/>
      <c r="AL660" s="16">
        <v>51161</v>
      </c>
      <c r="AM660" t="s">
        <v>119</v>
      </c>
      <c r="AN660" s="16" t="s">
        <v>64</v>
      </c>
      <c r="AO660">
        <v>0</v>
      </c>
      <c r="AP660">
        <v>0</v>
      </c>
      <c r="AQ660">
        <v>2387.81860351563</v>
      </c>
      <c r="AR660">
        <v>0</v>
      </c>
      <c r="AS660">
        <v>0</v>
      </c>
      <c r="AT660">
        <v>0</v>
      </c>
      <c r="AU660">
        <v>0</v>
      </c>
      <c r="AV660">
        <v>1048.1982421875</v>
      </c>
      <c r="AW660">
        <v>35618.3750610352</v>
      </c>
      <c r="AX660">
        <v>38935</v>
      </c>
      <c r="AY660">
        <v>1563.2807677239171</v>
      </c>
      <c r="AZ660">
        <v>7237.5915412902796</v>
      </c>
      <c r="BA660">
        <v>0</v>
      </c>
      <c r="BB660">
        <v>0</v>
      </c>
      <c r="BC660">
        <v>730.55645751953102</v>
      </c>
      <c r="BD660">
        <v>0</v>
      </c>
      <c r="BE660">
        <v>25.09007883071898</v>
      </c>
      <c r="BF660">
        <v>0</v>
      </c>
      <c r="BG660">
        <v>0</v>
      </c>
    </row>
    <row r="661" spans="1:59" ht="15" customHeight="1">
      <c r="A661" s="16">
        <v>51163</v>
      </c>
      <c r="B661" t="s">
        <v>120</v>
      </c>
      <c r="C661" s="16" t="s">
        <v>64</v>
      </c>
      <c r="D661">
        <v>196991.47558593799</v>
      </c>
      <c r="E661">
        <v>22559.580688476599</v>
      </c>
      <c r="F661">
        <v>5036.0094701672206</v>
      </c>
      <c r="G661">
        <v>0</v>
      </c>
      <c r="H661">
        <v>0</v>
      </c>
      <c r="I661">
        <v>0</v>
      </c>
      <c r="J661">
        <v>0</v>
      </c>
      <c r="K661">
        <v>2181.33642578125</v>
      </c>
      <c r="L661">
        <v>879270.01577377389</v>
      </c>
      <c r="M661">
        <v>1142924.991515639</v>
      </c>
      <c r="N661">
        <v>21410.589829564109</v>
      </c>
      <c r="O661">
        <v>30511.745935439998</v>
      </c>
      <c r="P661">
        <v>30181.619613647399</v>
      </c>
      <c r="Q661">
        <v>0</v>
      </c>
      <c r="R661">
        <v>230209.341796875</v>
      </c>
      <c r="S661">
        <v>3780.7997263744487</v>
      </c>
      <c r="T661">
        <v>27811.368522643992</v>
      </c>
      <c r="U661">
        <v>0</v>
      </c>
      <c r="V661">
        <v>0</v>
      </c>
      <c r="Y661" s="11"/>
      <c r="Z661" s="11"/>
      <c r="AA661" s="11"/>
      <c r="AB661" s="11"/>
      <c r="AC661" s="11"/>
      <c r="AD661" s="11"/>
      <c r="AE661" s="11"/>
      <c r="AF661" s="11"/>
      <c r="AG661" s="11"/>
      <c r="AH661" s="11"/>
      <c r="AI661" s="11"/>
      <c r="AL661" s="16">
        <v>51163</v>
      </c>
      <c r="AM661" t="s">
        <v>120</v>
      </c>
      <c r="AN661" s="16" t="s">
        <v>64</v>
      </c>
      <c r="AO661">
        <v>34063.14453125</v>
      </c>
      <c r="AP661">
        <v>7373.4566650390607</v>
      </c>
      <c r="AQ661">
        <v>30836.53311359667</v>
      </c>
      <c r="AR661">
        <v>0</v>
      </c>
      <c r="AS661">
        <v>0</v>
      </c>
      <c r="AT661">
        <v>0</v>
      </c>
      <c r="AU661">
        <v>0</v>
      </c>
      <c r="AV661">
        <v>454.73997497558599</v>
      </c>
      <c r="AW661">
        <v>176029.00196456889</v>
      </c>
      <c r="AX661">
        <v>350199.01083374023</v>
      </c>
      <c r="AY661">
        <v>6194.4896398782712</v>
      </c>
      <c r="AZ661">
        <v>11007.13986968994</v>
      </c>
      <c r="BA661">
        <v>19311.313413619959</v>
      </c>
      <c r="BB661">
        <v>0</v>
      </c>
      <c r="BC661">
        <v>46951.940551757798</v>
      </c>
      <c r="BD661">
        <v>13783.526404380798</v>
      </c>
      <c r="BE661">
        <v>10163.42108917236</v>
      </c>
      <c r="BF661">
        <v>0</v>
      </c>
      <c r="BG661">
        <v>0</v>
      </c>
    </row>
    <row r="662" spans="1:59" ht="15" customHeight="1">
      <c r="A662" s="16">
        <v>51165</v>
      </c>
      <c r="B662" t="s">
        <v>121</v>
      </c>
      <c r="C662" s="16" t="s">
        <v>64</v>
      </c>
      <c r="D662">
        <v>1619756.33972931</v>
      </c>
      <c r="E662">
        <v>1629518.203292843</v>
      </c>
      <c r="F662">
        <v>16901.721705853899</v>
      </c>
      <c r="G662">
        <v>0</v>
      </c>
      <c r="H662">
        <v>0</v>
      </c>
      <c r="I662">
        <v>0</v>
      </c>
      <c r="J662">
        <v>0</v>
      </c>
      <c r="K662">
        <v>38458.6953125</v>
      </c>
      <c r="L662">
        <v>3455658.3359375</v>
      </c>
      <c r="M662">
        <v>2432298.3219161085</v>
      </c>
      <c r="N662">
        <v>41088.251124381997</v>
      </c>
      <c r="O662">
        <v>122394.42334079731</v>
      </c>
      <c r="P662">
        <v>507303.77905273403</v>
      </c>
      <c r="Q662">
        <v>393798.78321742971</v>
      </c>
      <c r="R662">
        <v>1412236.03125</v>
      </c>
      <c r="S662">
        <v>64373.294921875</v>
      </c>
      <c r="T662">
        <v>1274786.749511719</v>
      </c>
      <c r="U662">
        <v>0</v>
      </c>
      <c r="V662">
        <v>0</v>
      </c>
      <c r="Y662" s="11"/>
      <c r="Z662" s="11"/>
      <c r="AA662" s="11"/>
      <c r="AB662" s="11"/>
      <c r="AC662" s="11"/>
      <c r="AD662" s="11"/>
      <c r="AE662" s="11"/>
      <c r="AF662" s="11"/>
      <c r="AG662" s="11"/>
      <c r="AH662" s="11"/>
      <c r="AI662" s="11"/>
      <c r="AL662" s="16">
        <v>51165</v>
      </c>
      <c r="AM662" t="s">
        <v>121</v>
      </c>
      <c r="AN662" s="16" t="s">
        <v>64</v>
      </c>
      <c r="AO662">
        <v>287036.55352783197</v>
      </c>
      <c r="AP662">
        <v>570506.42562866258</v>
      </c>
      <c r="AQ662">
        <v>119007.62973085046</v>
      </c>
      <c r="AR662">
        <v>0</v>
      </c>
      <c r="AS662">
        <v>0</v>
      </c>
      <c r="AT662">
        <v>0</v>
      </c>
      <c r="AU662">
        <v>0</v>
      </c>
      <c r="AV662">
        <v>15725.564941406299</v>
      </c>
      <c r="AW662">
        <v>1554007.1967773449</v>
      </c>
      <c r="AX662">
        <v>1024639.9413452148</v>
      </c>
      <c r="AY662">
        <v>14692.46264791489</v>
      </c>
      <c r="AZ662">
        <v>50595.804903030352</v>
      </c>
      <c r="BA662">
        <v>227872.195068359</v>
      </c>
      <c r="BB662">
        <v>188739.085430145</v>
      </c>
      <c r="BC662">
        <v>295043.51464843802</v>
      </c>
      <c r="BD662">
        <v>221174.1318359375</v>
      </c>
      <c r="BE662">
        <v>346568.61108398403</v>
      </c>
      <c r="BF662">
        <v>0</v>
      </c>
      <c r="BG662">
        <v>0</v>
      </c>
    </row>
    <row r="663" spans="1:59" ht="15" customHeight="1">
      <c r="A663" s="16">
        <v>51171</v>
      </c>
      <c r="B663" t="s">
        <v>122</v>
      </c>
      <c r="C663" s="16" t="s">
        <v>64</v>
      </c>
      <c r="D663">
        <v>872558.69433593797</v>
      </c>
      <c r="E663">
        <v>186727.03113651241</v>
      </c>
      <c r="F663">
        <v>6888.8152328468896</v>
      </c>
      <c r="G663">
        <v>0</v>
      </c>
      <c r="H663">
        <v>0</v>
      </c>
      <c r="I663">
        <v>0</v>
      </c>
      <c r="J663">
        <v>0</v>
      </c>
      <c r="K663">
        <v>2208.35693359375</v>
      </c>
      <c r="L663">
        <v>863744.75207519496</v>
      </c>
      <c r="M663">
        <v>748140.00415039097</v>
      </c>
      <c r="N663">
        <v>19904.522862196001</v>
      </c>
      <c r="O663">
        <v>20537.3540248871</v>
      </c>
      <c r="P663">
        <v>166977.966186523</v>
      </c>
      <c r="Q663">
        <v>0</v>
      </c>
      <c r="R663">
        <v>488006.201171875</v>
      </c>
      <c r="S663">
        <v>27885.115234375</v>
      </c>
      <c r="T663">
        <v>108640.6509475708</v>
      </c>
      <c r="U663">
        <v>0</v>
      </c>
      <c r="V663">
        <v>0</v>
      </c>
      <c r="Y663" s="11"/>
      <c r="Z663" s="11"/>
      <c r="AA663" s="11"/>
      <c r="AB663" s="11"/>
      <c r="AC663" s="11"/>
      <c r="AD663" s="11"/>
      <c r="AE663" s="11"/>
      <c r="AF663" s="11"/>
      <c r="AG663" s="11"/>
      <c r="AH663" s="11"/>
      <c r="AI663" s="11"/>
      <c r="AL663" s="16">
        <v>51171</v>
      </c>
      <c r="AM663" t="s">
        <v>122</v>
      </c>
      <c r="AN663" s="16" t="s">
        <v>64</v>
      </c>
      <c r="AO663">
        <v>151031.15045166001</v>
      </c>
      <c r="AP663">
        <v>58530.30540084836</v>
      </c>
      <c r="AQ663">
        <v>36348.840989522694</v>
      </c>
      <c r="AR663">
        <v>0</v>
      </c>
      <c r="AS663">
        <v>0</v>
      </c>
      <c r="AT663">
        <v>0</v>
      </c>
      <c r="AU663">
        <v>0</v>
      </c>
      <c r="AV663">
        <v>898.26623535156295</v>
      </c>
      <c r="AW663">
        <v>433710.84185790981</v>
      </c>
      <c r="AX663">
        <v>276742.20751953102</v>
      </c>
      <c r="AY663">
        <v>4962.3744325637808</v>
      </c>
      <c r="AZ663">
        <v>8922.8890228271393</v>
      </c>
      <c r="BA663">
        <v>107327.91857910159</v>
      </c>
      <c r="BB663">
        <v>0</v>
      </c>
      <c r="BC663">
        <v>99507.531372070298</v>
      </c>
      <c r="BD663">
        <v>101636.37219238281</v>
      </c>
      <c r="BE663">
        <v>38562.949062347398</v>
      </c>
      <c r="BF663">
        <v>0</v>
      </c>
      <c r="BG663">
        <v>0</v>
      </c>
    </row>
    <row r="664" spans="1:59" ht="15" customHeight="1">
      <c r="A664" s="16">
        <v>51177</v>
      </c>
      <c r="B664" t="s">
        <v>123</v>
      </c>
      <c r="C664" s="16" t="s">
        <v>64</v>
      </c>
      <c r="D664">
        <v>211395.083984375</v>
      </c>
      <c r="E664">
        <v>46043.796813964887</v>
      </c>
      <c r="F664">
        <v>682.49556683773744</v>
      </c>
      <c r="G664">
        <v>0</v>
      </c>
      <c r="H664">
        <v>0</v>
      </c>
      <c r="I664">
        <v>0</v>
      </c>
      <c r="J664">
        <v>0</v>
      </c>
      <c r="K664">
        <v>239.52997255325289</v>
      </c>
      <c r="L664">
        <v>321709.99383640318</v>
      </c>
      <c r="M664">
        <v>141674.99655723598</v>
      </c>
      <c r="N664">
        <v>3350.6109731197398</v>
      </c>
      <c r="O664">
        <v>14039.871929824349</v>
      </c>
      <c r="P664">
        <v>103291.18249511719</v>
      </c>
      <c r="Q664">
        <v>0</v>
      </c>
      <c r="R664">
        <v>86040.135375976606</v>
      </c>
      <c r="S664">
        <v>19654.705135822347</v>
      </c>
      <c r="T664">
        <v>19972.767533302271</v>
      </c>
      <c r="U664">
        <v>0</v>
      </c>
      <c r="V664">
        <v>0</v>
      </c>
      <c r="Y664" s="11"/>
      <c r="Z664" s="11"/>
      <c r="AA664" s="11"/>
      <c r="AB664" s="11"/>
      <c r="AC664" s="11"/>
      <c r="AD664" s="11"/>
      <c r="AE664" s="11"/>
      <c r="AF664" s="11"/>
      <c r="AG664" s="11"/>
      <c r="AH664" s="11"/>
      <c r="AI664" s="11"/>
      <c r="AL664" s="16">
        <v>51177</v>
      </c>
      <c r="AM664" t="s">
        <v>123</v>
      </c>
      <c r="AN664" s="16" t="s">
        <v>64</v>
      </c>
      <c r="AO664">
        <v>35537.03125</v>
      </c>
      <c r="AP664">
        <v>14462.526977539061</v>
      </c>
      <c r="AQ664">
        <v>5736.2249768464826</v>
      </c>
      <c r="AR664">
        <v>0</v>
      </c>
      <c r="AS664">
        <v>0</v>
      </c>
      <c r="AT664">
        <v>0</v>
      </c>
      <c r="AU664">
        <v>0</v>
      </c>
      <c r="AV664">
        <v>32.311919689178396</v>
      </c>
      <c r="AW664">
        <v>82280.314147949204</v>
      </c>
      <c r="AX664">
        <v>49131.999755859404</v>
      </c>
      <c r="AY664">
        <v>822.59911990165699</v>
      </c>
      <c r="AZ664">
        <v>4959.1422963142404</v>
      </c>
      <c r="BA664">
        <v>43392.366149902344</v>
      </c>
      <c r="BB664">
        <v>0</v>
      </c>
      <c r="BC664">
        <v>17060.0615844727</v>
      </c>
      <c r="BD664">
        <v>69661.373107910156</v>
      </c>
      <c r="BE664">
        <v>6942.9443149566614</v>
      </c>
      <c r="BF664">
        <v>0</v>
      </c>
      <c r="BG664">
        <v>0</v>
      </c>
    </row>
    <row r="665" spans="1:59" ht="15" customHeight="1">
      <c r="A665" s="16">
        <v>51179</v>
      </c>
      <c r="B665" t="s">
        <v>124</v>
      </c>
      <c r="C665" s="16" t="s">
        <v>64</v>
      </c>
      <c r="D665">
        <v>69238.0283203125</v>
      </c>
      <c r="E665">
        <v>4226.2321777343805</v>
      </c>
      <c r="F665">
        <v>262.54075239598802</v>
      </c>
      <c r="G665">
        <v>0</v>
      </c>
      <c r="H665">
        <v>0</v>
      </c>
      <c r="I665">
        <v>0</v>
      </c>
      <c r="J665">
        <v>0</v>
      </c>
      <c r="K665">
        <v>1351.3389739990239</v>
      </c>
      <c r="L665">
        <v>127461.900390625</v>
      </c>
      <c r="M665">
        <v>52650</v>
      </c>
      <c r="N665">
        <v>4542.911737680437</v>
      </c>
      <c r="O665">
        <v>2596.1258964538611</v>
      </c>
      <c r="P665">
        <v>12403.830860137939</v>
      </c>
      <c r="Q665">
        <v>0</v>
      </c>
      <c r="R665">
        <v>316.407432556152</v>
      </c>
      <c r="S665">
        <v>5426.685546875</v>
      </c>
      <c r="T665">
        <v>20.752477407455451</v>
      </c>
      <c r="U665">
        <v>0</v>
      </c>
      <c r="V665">
        <v>0</v>
      </c>
      <c r="Y665" s="11"/>
      <c r="Z665" s="11"/>
      <c r="AA665" s="11"/>
      <c r="AB665" s="11"/>
      <c r="AC665" s="11"/>
      <c r="AD665" s="11"/>
      <c r="AE665" s="11"/>
      <c r="AF665" s="11"/>
      <c r="AG665" s="11"/>
      <c r="AH665" s="11"/>
      <c r="AI665" s="11"/>
      <c r="AL665" s="16">
        <v>51179</v>
      </c>
      <c r="AM665" t="s">
        <v>124</v>
      </c>
      <c r="AN665" s="16" t="s">
        <v>64</v>
      </c>
      <c r="AO665">
        <v>11365.0205078125</v>
      </c>
      <c r="AP665">
        <v>1284.0324707031259</v>
      </c>
      <c r="AQ665">
        <v>1798.09997558594</v>
      </c>
      <c r="AR665">
        <v>0</v>
      </c>
      <c r="AS665">
        <v>0</v>
      </c>
      <c r="AT665">
        <v>0</v>
      </c>
      <c r="AU665">
        <v>0</v>
      </c>
      <c r="AV665">
        <v>277.65918731689499</v>
      </c>
      <c r="AW665">
        <v>26041.0700683594</v>
      </c>
      <c r="AX665">
        <v>16372</v>
      </c>
      <c r="AY665">
        <v>1108.9690833091747</v>
      </c>
      <c r="AZ665">
        <v>976.97389411926304</v>
      </c>
      <c r="BA665">
        <v>5478.5744552612305</v>
      </c>
      <c r="BB665">
        <v>0</v>
      </c>
      <c r="BC665">
        <v>61.258380889892599</v>
      </c>
      <c r="BD665">
        <v>18780.169921875</v>
      </c>
      <c r="BE665">
        <v>6.9210391640663094</v>
      </c>
      <c r="BF665">
        <v>0</v>
      </c>
      <c r="BG665">
        <v>0</v>
      </c>
    </row>
    <row r="666" spans="1:59" ht="15" customHeight="1">
      <c r="A666" s="16">
        <v>51181</v>
      </c>
      <c r="B666" t="s">
        <v>125</v>
      </c>
      <c r="C666" s="16" t="s">
        <v>64</v>
      </c>
      <c r="D666">
        <v>535237.71240234398</v>
      </c>
      <c r="E666">
        <v>13894.907293319699</v>
      </c>
      <c r="F666">
        <v>3.7508208155632001</v>
      </c>
      <c r="G666">
        <v>0</v>
      </c>
      <c r="H666">
        <v>0</v>
      </c>
      <c r="I666">
        <v>0</v>
      </c>
      <c r="J666">
        <v>0</v>
      </c>
      <c r="K666">
        <v>281476.71451187122</v>
      </c>
      <c r="L666">
        <v>75636.913696289106</v>
      </c>
      <c r="M666">
        <v>37785.958984375</v>
      </c>
      <c r="N666">
        <v>5590.9704179763748</v>
      </c>
      <c r="O666">
        <v>6532.5678682327298</v>
      </c>
      <c r="P666">
        <v>549806.70522737503</v>
      </c>
      <c r="Q666">
        <v>254295.99056482301</v>
      </c>
      <c r="R666">
        <v>222.84798431396499</v>
      </c>
      <c r="S666">
        <v>74120.990234375</v>
      </c>
      <c r="T666">
        <v>6.2013446390628859</v>
      </c>
      <c r="U666">
        <v>0</v>
      </c>
      <c r="V666">
        <v>0</v>
      </c>
      <c r="Y666" s="11"/>
      <c r="Z666" s="11"/>
      <c r="AA666" s="11"/>
      <c r="AB666" s="11"/>
      <c r="AC666" s="11"/>
      <c r="AD666" s="11"/>
      <c r="AE666" s="11"/>
      <c r="AF666" s="11"/>
      <c r="AG666" s="11"/>
      <c r="AH666" s="11"/>
      <c r="AI666" s="11"/>
      <c r="AL666" s="16">
        <v>51181</v>
      </c>
      <c r="AM666" t="s">
        <v>125</v>
      </c>
      <c r="AN666" s="16" t="s">
        <v>64</v>
      </c>
      <c r="AO666">
        <v>91596.388671875</v>
      </c>
      <c r="AP666">
        <v>4413.6286859512302</v>
      </c>
      <c r="AQ666">
        <v>15.8468284606934</v>
      </c>
      <c r="AR666">
        <v>0</v>
      </c>
      <c r="AS666">
        <v>0</v>
      </c>
      <c r="AT666">
        <v>0</v>
      </c>
      <c r="AU666">
        <v>0</v>
      </c>
      <c r="AV666">
        <v>157597.90116500849</v>
      </c>
      <c r="AW666">
        <v>17908.557128906301</v>
      </c>
      <c r="AX666">
        <v>16682.613769531301</v>
      </c>
      <c r="AY666">
        <v>1585.1773347854612</v>
      </c>
      <c r="AZ666">
        <v>3210.5243978500421</v>
      </c>
      <c r="BA666">
        <v>209197.53485965761</v>
      </c>
      <c r="BB666">
        <v>104137.651929855</v>
      </c>
      <c r="BC666">
        <v>43.4542846679688</v>
      </c>
      <c r="BD666">
        <v>258351.625</v>
      </c>
      <c r="BE666">
        <v>2.0938713550567649</v>
      </c>
      <c r="BF666">
        <v>0</v>
      </c>
      <c r="BG666">
        <v>0</v>
      </c>
    </row>
    <row r="667" spans="1:59" ht="15" customHeight="1">
      <c r="A667" s="16">
        <v>51187</v>
      </c>
      <c r="B667" t="s">
        <v>126</v>
      </c>
      <c r="C667" s="16" t="s">
        <v>64</v>
      </c>
      <c r="D667">
        <v>22015.2136230469</v>
      </c>
      <c r="E667">
        <v>2194.326507568358</v>
      </c>
      <c r="F667">
        <v>1658.9398200511901</v>
      </c>
      <c r="G667">
        <v>0</v>
      </c>
      <c r="H667">
        <v>0</v>
      </c>
      <c r="I667">
        <v>0</v>
      </c>
      <c r="J667">
        <v>0</v>
      </c>
      <c r="K667">
        <v>24844.5661621094</v>
      </c>
      <c r="L667">
        <v>372025.74932956661</v>
      </c>
      <c r="M667">
        <v>261615.02441406299</v>
      </c>
      <c r="N667">
        <v>4957.2585883140609</v>
      </c>
      <c r="O667">
        <v>16051.634356021879</v>
      </c>
      <c r="P667">
        <v>14788.204467773441</v>
      </c>
      <c r="Q667">
        <v>0</v>
      </c>
      <c r="R667">
        <v>8354.1394042968805</v>
      </c>
      <c r="S667">
        <v>998.39907836914097</v>
      </c>
      <c r="T667">
        <v>887.34340667724609</v>
      </c>
      <c r="U667">
        <v>0</v>
      </c>
      <c r="V667">
        <v>0</v>
      </c>
      <c r="Y667" s="11"/>
      <c r="Z667" s="11"/>
      <c r="AA667" s="11"/>
      <c r="AB667" s="11"/>
      <c r="AC667" s="11"/>
      <c r="AD667" s="11"/>
      <c r="AE667" s="11"/>
      <c r="AF667" s="11"/>
      <c r="AG667" s="11"/>
      <c r="AH667" s="11"/>
      <c r="AI667" s="11"/>
      <c r="AL667" s="16">
        <v>51187</v>
      </c>
      <c r="AM667" t="s">
        <v>126</v>
      </c>
      <c r="AN667" s="16" t="s">
        <v>64</v>
      </c>
      <c r="AO667">
        <v>3702.10595703125</v>
      </c>
      <c r="AP667">
        <v>689.55670166015602</v>
      </c>
      <c r="AQ667">
        <v>9706.6784667968805</v>
      </c>
      <c r="AR667">
        <v>0</v>
      </c>
      <c r="AS667">
        <v>0</v>
      </c>
      <c r="AT667">
        <v>0</v>
      </c>
      <c r="AU667">
        <v>0</v>
      </c>
      <c r="AV667">
        <v>4487.0216064453098</v>
      </c>
      <c r="AW667">
        <v>74940.151725768999</v>
      </c>
      <c r="AX667">
        <v>93997.0078125</v>
      </c>
      <c r="AY667">
        <v>1418.5068562179783</v>
      </c>
      <c r="AZ667">
        <v>5950.2342014312699</v>
      </c>
      <c r="BA667">
        <v>5946.3199615478597</v>
      </c>
      <c r="BB667">
        <v>0</v>
      </c>
      <c r="BC667">
        <v>1656.99353027344</v>
      </c>
      <c r="BD667">
        <v>3539.72314453125</v>
      </c>
      <c r="BE667">
        <v>308.6327533721925</v>
      </c>
      <c r="BF667">
        <v>0</v>
      </c>
      <c r="BG667">
        <v>0</v>
      </c>
    </row>
    <row r="668" spans="1:59" ht="15" customHeight="1">
      <c r="A668" s="16">
        <v>51193</v>
      </c>
      <c r="B668" t="s">
        <v>127</v>
      </c>
      <c r="C668" s="16" t="s">
        <v>64</v>
      </c>
      <c r="D668">
        <v>1030691.44760132</v>
      </c>
      <c r="E668">
        <v>16294.594401121161</v>
      </c>
      <c r="F668">
        <v>492.61528781056387</v>
      </c>
      <c r="G668">
        <v>0</v>
      </c>
      <c r="H668">
        <v>0</v>
      </c>
      <c r="I668">
        <v>0</v>
      </c>
      <c r="J668">
        <v>0</v>
      </c>
      <c r="K668">
        <v>15193.559570312549</v>
      </c>
      <c r="L668">
        <v>52834.410034179702</v>
      </c>
      <c r="M668">
        <v>25935.000305175789</v>
      </c>
      <c r="N668">
        <v>57440.639094293147</v>
      </c>
      <c r="O668">
        <v>27746.000825583898</v>
      </c>
      <c r="P668">
        <v>63763.95347595217</v>
      </c>
      <c r="Q668">
        <v>1917178.0641103517</v>
      </c>
      <c r="R668">
        <v>18621.8837890625</v>
      </c>
      <c r="S668">
        <v>43217.976739883423</v>
      </c>
      <c r="T668">
        <v>294.44528794288601</v>
      </c>
      <c r="U668">
        <v>0</v>
      </c>
      <c r="V668">
        <v>0</v>
      </c>
      <c r="Y668" s="11"/>
      <c r="Z668" s="11"/>
      <c r="AA668" s="11"/>
      <c r="AB668" s="11"/>
      <c r="AC668" s="11"/>
      <c r="AD668" s="11"/>
      <c r="AE668" s="11"/>
      <c r="AF668" s="11"/>
      <c r="AG668" s="11"/>
      <c r="AH668" s="11"/>
      <c r="AI668" s="11"/>
      <c r="AL668" s="16">
        <v>51193</v>
      </c>
      <c r="AM668" t="s">
        <v>127</v>
      </c>
      <c r="AN668" s="16" t="s">
        <v>64</v>
      </c>
      <c r="AO668">
        <v>202278.42089843799</v>
      </c>
      <c r="AP668">
        <v>6394.8180084228497</v>
      </c>
      <c r="AQ668">
        <v>2462.326265335083</v>
      </c>
      <c r="AR668">
        <v>0</v>
      </c>
      <c r="AS668">
        <v>0</v>
      </c>
      <c r="AT668">
        <v>0</v>
      </c>
      <c r="AU668">
        <v>0</v>
      </c>
      <c r="AV668">
        <v>5435.484375</v>
      </c>
      <c r="AW668">
        <v>21710.849309921312</v>
      </c>
      <c r="AX668">
        <v>9919.000045776369</v>
      </c>
      <c r="AY668">
        <v>26044.964496016499</v>
      </c>
      <c r="AZ668">
        <v>14324.263522028919</v>
      </c>
      <c r="BA668">
        <v>40099.575288772598</v>
      </c>
      <c r="BB668">
        <v>908323.60054016113</v>
      </c>
      <c r="BC668">
        <v>4296.0480957031295</v>
      </c>
      <c r="BD668">
        <v>178219.82336425781</v>
      </c>
      <c r="BE668">
        <v>135.81502902507782</v>
      </c>
      <c r="BF668">
        <v>0</v>
      </c>
      <c r="BG668">
        <v>0</v>
      </c>
    </row>
    <row r="669" spans="1:59" ht="15" customHeight="1">
      <c r="A669" s="16">
        <v>51199</v>
      </c>
      <c r="B669" t="s">
        <v>128</v>
      </c>
      <c r="C669" s="16" t="s">
        <v>64</v>
      </c>
      <c r="D669">
        <v>0</v>
      </c>
      <c r="E669">
        <v>0</v>
      </c>
      <c r="F669">
        <v>41.806434631347699</v>
      </c>
      <c r="G669">
        <v>0</v>
      </c>
      <c r="H669">
        <v>0</v>
      </c>
      <c r="I669">
        <v>0</v>
      </c>
      <c r="J669">
        <v>0</v>
      </c>
      <c r="K669">
        <v>1252.4414215087891</v>
      </c>
      <c r="L669">
        <v>8668.6137008666992</v>
      </c>
      <c r="M669">
        <v>2215.1267852783199</v>
      </c>
      <c r="N669">
        <v>2102.2683146805552</v>
      </c>
      <c r="O669">
        <v>1317.345420236702</v>
      </c>
      <c r="P669">
        <v>0</v>
      </c>
      <c r="Q669">
        <v>0</v>
      </c>
      <c r="R669">
        <v>0</v>
      </c>
      <c r="S669">
        <v>0</v>
      </c>
      <c r="T669">
        <v>0</v>
      </c>
      <c r="U669">
        <v>0</v>
      </c>
      <c r="V669">
        <v>0</v>
      </c>
      <c r="Y669" s="11"/>
      <c r="Z669" s="11"/>
      <c r="AA669" s="11"/>
      <c r="AB669" s="11"/>
      <c r="AC669" s="11"/>
      <c r="AD669" s="11"/>
      <c r="AE669" s="11"/>
      <c r="AF669" s="11"/>
      <c r="AG669" s="11"/>
      <c r="AH669" s="11"/>
      <c r="AI669" s="11"/>
      <c r="AL669" s="16">
        <v>51199</v>
      </c>
      <c r="AM669" t="s">
        <v>128</v>
      </c>
      <c r="AN669" s="16" t="s">
        <v>64</v>
      </c>
      <c r="AO669">
        <v>0</v>
      </c>
      <c r="AP669">
        <v>0</v>
      </c>
      <c r="AQ669">
        <v>179.77691650390599</v>
      </c>
      <c r="AR669">
        <v>0</v>
      </c>
      <c r="AS669">
        <v>0</v>
      </c>
      <c r="AT669">
        <v>0</v>
      </c>
      <c r="AU669">
        <v>0</v>
      </c>
      <c r="AV669">
        <v>275.13459777832003</v>
      </c>
      <c r="AW669">
        <v>1904.2464723586991</v>
      </c>
      <c r="AX669">
        <v>1586.9033660888699</v>
      </c>
      <c r="AY669">
        <v>742.48345157736878</v>
      </c>
      <c r="AZ669">
        <v>538.360856970074</v>
      </c>
      <c r="BA669">
        <v>0</v>
      </c>
      <c r="BB669">
        <v>0</v>
      </c>
      <c r="BC669">
        <v>0</v>
      </c>
      <c r="BD669">
        <v>0</v>
      </c>
      <c r="BE669">
        <v>0</v>
      </c>
      <c r="BF669">
        <v>0</v>
      </c>
      <c r="BG669">
        <v>0</v>
      </c>
    </row>
    <row r="670" spans="1:59" ht="15" customHeight="1">
      <c r="A670" s="16">
        <v>51510</v>
      </c>
      <c r="B670" t="s">
        <v>129</v>
      </c>
      <c r="C670" s="16" t="s">
        <v>64</v>
      </c>
      <c r="D670">
        <v>0</v>
      </c>
      <c r="E670">
        <v>0</v>
      </c>
      <c r="F670">
        <v>0</v>
      </c>
      <c r="G670">
        <v>0</v>
      </c>
      <c r="H670">
        <v>0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0</v>
      </c>
      <c r="O670">
        <v>0</v>
      </c>
      <c r="P670">
        <v>0</v>
      </c>
      <c r="Q670">
        <v>0</v>
      </c>
      <c r="R670">
        <v>0</v>
      </c>
      <c r="S670">
        <v>0</v>
      </c>
      <c r="T670">
        <v>0</v>
      </c>
      <c r="U670">
        <v>0</v>
      </c>
      <c r="V670">
        <v>0</v>
      </c>
      <c r="Y670" s="11"/>
      <c r="Z670" s="11"/>
      <c r="AA670" s="11"/>
      <c r="AB670" s="11"/>
      <c r="AC670" s="11"/>
      <c r="AD670" s="11"/>
      <c r="AE670" s="11"/>
      <c r="AF670" s="11"/>
      <c r="AG670" s="11"/>
      <c r="AH670" s="11"/>
      <c r="AI670" s="11"/>
      <c r="AL670" s="16">
        <v>51510</v>
      </c>
      <c r="AM670" t="s">
        <v>129</v>
      </c>
      <c r="AN670" s="16" t="s">
        <v>64</v>
      </c>
      <c r="AO670">
        <v>0</v>
      </c>
      <c r="AP670">
        <v>0</v>
      </c>
      <c r="AQ670">
        <v>0</v>
      </c>
      <c r="AR670">
        <v>0</v>
      </c>
      <c r="AS670">
        <v>0</v>
      </c>
      <c r="AT670">
        <v>0</v>
      </c>
      <c r="AU670">
        <v>0</v>
      </c>
      <c r="AV670">
        <v>0</v>
      </c>
      <c r="AW670">
        <v>0</v>
      </c>
      <c r="AX670">
        <v>0</v>
      </c>
      <c r="AY670">
        <v>0</v>
      </c>
      <c r="AZ670">
        <v>0</v>
      </c>
      <c r="BA670">
        <v>0</v>
      </c>
      <c r="BB670">
        <v>0</v>
      </c>
      <c r="BC670">
        <v>0</v>
      </c>
      <c r="BD670">
        <v>0</v>
      </c>
      <c r="BE670">
        <v>0</v>
      </c>
      <c r="BF670">
        <v>0</v>
      </c>
      <c r="BG670">
        <v>0</v>
      </c>
    </row>
    <row r="671" spans="1:59" ht="15" customHeight="1">
      <c r="A671" s="16">
        <v>51530</v>
      </c>
      <c r="B671" t="s">
        <v>130</v>
      </c>
      <c r="C671" s="16" t="s">
        <v>64</v>
      </c>
      <c r="D671">
        <v>0</v>
      </c>
      <c r="E671">
        <v>0</v>
      </c>
      <c r="F671">
        <v>0</v>
      </c>
      <c r="G671">
        <v>0</v>
      </c>
      <c r="H671">
        <v>0</v>
      </c>
      <c r="I671">
        <v>0</v>
      </c>
      <c r="J671">
        <v>0</v>
      </c>
      <c r="K671">
        <v>0</v>
      </c>
      <c r="L671">
        <v>0</v>
      </c>
      <c r="M671">
        <v>0</v>
      </c>
      <c r="N671">
        <v>0</v>
      </c>
      <c r="O671">
        <v>0</v>
      </c>
      <c r="P671">
        <v>0</v>
      </c>
      <c r="Q671">
        <v>0</v>
      </c>
      <c r="R671">
        <v>0</v>
      </c>
      <c r="S671">
        <v>0</v>
      </c>
      <c r="T671">
        <v>0</v>
      </c>
      <c r="U671">
        <v>0</v>
      </c>
      <c r="V671">
        <v>0</v>
      </c>
      <c r="Y671" s="11"/>
      <c r="Z671" s="11"/>
      <c r="AA671" s="11"/>
      <c r="AB671" s="11"/>
      <c r="AC671" s="11"/>
      <c r="AD671" s="11"/>
      <c r="AE671" s="11"/>
      <c r="AF671" s="11"/>
      <c r="AG671" s="11"/>
      <c r="AH671" s="11"/>
      <c r="AI671" s="11"/>
      <c r="AL671" s="16">
        <v>51530</v>
      </c>
      <c r="AM671" t="s">
        <v>130</v>
      </c>
      <c r="AN671" s="16" t="s">
        <v>64</v>
      </c>
      <c r="AO671">
        <v>0</v>
      </c>
      <c r="AP671">
        <v>0</v>
      </c>
      <c r="AQ671">
        <v>0</v>
      </c>
      <c r="AR671">
        <v>0</v>
      </c>
      <c r="AS671">
        <v>0</v>
      </c>
      <c r="AT671">
        <v>0</v>
      </c>
      <c r="AU671">
        <v>0</v>
      </c>
      <c r="AV671">
        <v>0</v>
      </c>
      <c r="AW671">
        <v>0</v>
      </c>
      <c r="AX671">
        <v>0</v>
      </c>
      <c r="AY671">
        <v>0</v>
      </c>
      <c r="AZ671">
        <v>0</v>
      </c>
      <c r="BA671">
        <v>0</v>
      </c>
      <c r="BB671">
        <v>0</v>
      </c>
      <c r="BC671">
        <v>0</v>
      </c>
      <c r="BD671">
        <v>0</v>
      </c>
      <c r="BE671">
        <v>0</v>
      </c>
      <c r="BF671">
        <v>0</v>
      </c>
      <c r="BG671">
        <v>0</v>
      </c>
    </row>
    <row r="672" spans="1:59" ht="15" customHeight="1">
      <c r="A672" s="16">
        <v>51540</v>
      </c>
      <c r="B672" t="s">
        <v>131</v>
      </c>
      <c r="C672" s="16" t="s">
        <v>64</v>
      </c>
      <c r="D672">
        <v>0</v>
      </c>
      <c r="E672">
        <v>0</v>
      </c>
      <c r="F672">
        <v>0</v>
      </c>
      <c r="G672">
        <v>0</v>
      </c>
      <c r="H672">
        <v>0</v>
      </c>
      <c r="I672">
        <v>0</v>
      </c>
      <c r="J672">
        <v>0</v>
      </c>
      <c r="K672">
        <v>0</v>
      </c>
      <c r="L672">
        <v>0</v>
      </c>
      <c r="M672">
        <v>0</v>
      </c>
      <c r="N672">
        <v>0</v>
      </c>
      <c r="O672">
        <v>0</v>
      </c>
      <c r="P672">
        <v>0</v>
      </c>
      <c r="Q672">
        <v>0</v>
      </c>
      <c r="R672">
        <v>0</v>
      </c>
      <c r="S672">
        <v>0</v>
      </c>
      <c r="T672">
        <v>0</v>
      </c>
      <c r="U672">
        <v>0</v>
      </c>
      <c r="V672">
        <v>0</v>
      </c>
      <c r="Y672" s="11"/>
      <c r="Z672" s="11"/>
      <c r="AA672" s="11"/>
      <c r="AB672" s="11"/>
      <c r="AC672" s="11"/>
      <c r="AD672" s="11"/>
      <c r="AE672" s="11"/>
      <c r="AF672" s="11"/>
      <c r="AG672" s="11"/>
      <c r="AH672" s="11"/>
      <c r="AI672" s="11"/>
      <c r="AL672" s="16">
        <v>51540</v>
      </c>
      <c r="AM672" t="s">
        <v>131</v>
      </c>
      <c r="AN672" s="16" t="s">
        <v>64</v>
      </c>
      <c r="AO672">
        <v>0</v>
      </c>
      <c r="AP672">
        <v>0</v>
      </c>
      <c r="AQ672">
        <v>0</v>
      </c>
      <c r="AR672">
        <v>0</v>
      </c>
      <c r="AS672">
        <v>0</v>
      </c>
      <c r="AT672">
        <v>0</v>
      </c>
      <c r="AU672">
        <v>0</v>
      </c>
      <c r="AV672">
        <v>0</v>
      </c>
      <c r="AW672">
        <v>0</v>
      </c>
      <c r="AX672">
        <v>0</v>
      </c>
      <c r="AY672">
        <v>0</v>
      </c>
      <c r="AZ672">
        <v>0</v>
      </c>
      <c r="BA672">
        <v>0</v>
      </c>
      <c r="BB672">
        <v>0</v>
      </c>
      <c r="BC672">
        <v>0</v>
      </c>
      <c r="BD672">
        <v>0</v>
      </c>
      <c r="BE672">
        <v>0</v>
      </c>
      <c r="BF672">
        <v>0</v>
      </c>
      <c r="BG672">
        <v>0</v>
      </c>
    </row>
    <row r="673" spans="1:59" ht="15" customHeight="1">
      <c r="A673" s="16">
        <v>51550</v>
      </c>
      <c r="B673" t="s">
        <v>132</v>
      </c>
      <c r="C673" s="16" t="s">
        <v>64</v>
      </c>
      <c r="D673">
        <v>1062653</v>
      </c>
      <c r="E673">
        <v>40854.710792541511</v>
      </c>
      <c r="F673">
        <v>9.6956235617399251</v>
      </c>
      <c r="G673">
        <v>0</v>
      </c>
      <c r="H673">
        <v>0</v>
      </c>
      <c r="I673">
        <v>0</v>
      </c>
      <c r="J673">
        <v>0</v>
      </c>
      <c r="K673">
        <v>3762.0800933837882</v>
      </c>
      <c r="L673">
        <v>40842.7354574204</v>
      </c>
      <c r="M673">
        <v>25575.000005722082</v>
      </c>
      <c r="N673">
        <v>9616.2092290818655</v>
      </c>
      <c r="O673">
        <v>61489.799684524522</v>
      </c>
      <c r="P673">
        <v>133092.47926044458</v>
      </c>
      <c r="Q673">
        <v>967593.70052966522</v>
      </c>
      <c r="R673">
        <v>837.50325012206997</v>
      </c>
      <c r="S673">
        <v>125480.2119140625</v>
      </c>
      <c r="T673">
        <v>34.645172253251047</v>
      </c>
      <c r="U673">
        <v>0</v>
      </c>
      <c r="V673">
        <v>0</v>
      </c>
      <c r="Y673" s="11"/>
      <c r="Z673" s="11"/>
      <c r="AA673" s="11"/>
      <c r="AB673" s="11"/>
      <c r="AC673" s="11"/>
      <c r="AD673" s="11"/>
      <c r="AE673" s="11"/>
      <c r="AF673" s="11"/>
      <c r="AG673" s="11"/>
      <c r="AH673" s="11"/>
      <c r="AI673" s="11"/>
      <c r="AL673" s="16">
        <v>51550</v>
      </c>
      <c r="AM673" t="s">
        <v>132</v>
      </c>
      <c r="AN673" s="16" t="s">
        <v>64</v>
      </c>
      <c r="AO673">
        <v>173716.828125</v>
      </c>
      <c r="AP673">
        <v>27119.740844726559</v>
      </c>
      <c r="AQ673">
        <v>40.505265235900858</v>
      </c>
      <c r="AR673">
        <v>0</v>
      </c>
      <c r="AS673">
        <v>0</v>
      </c>
      <c r="AT673">
        <v>0</v>
      </c>
      <c r="AU673">
        <v>0</v>
      </c>
      <c r="AV673">
        <v>499.87506103515699</v>
      </c>
      <c r="AW673">
        <v>225223.99834823646</v>
      </c>
      <c r="AX673">
        <v>138683.56176757801</v>
      </c>
      <c r="AY673">
        <v>3222.3942625373629</v>
      </c>
      <c r="AZ673">
        <v>22780.798472404451</v>
      </c>
      <c r="BA673">
        <v>49209.6185984611</v>
      </c>
      <c r="BB673">
        <v>743819.18550109898</v>
      </c>
      <c r="BC673">
        <v>161.48425292968801</v>
      </c>
      <c r="BD673">
        <v>432478.953125</v>
      </c>
      <c r="BE673">
        <v>15.331860363483401</v>
      </c>
      <c r="BF673">
        <v>0</v>
      </c>
      <c r="BG673">
        <v>0</v>
      </c>
    </row>
    <row r="674" spans="1:59" ht="15" customHeight="1">
      <c r="A674" s="16">
        <v>51570</v>
      </c>
      <c r="B674" t="s">
        <v>133</v>
      </c>
      <c r="C674" s="16" t="s">
        <v>64</v>
      </c>
      <c r="D674">
        <v>0</v>
      </c>
      <c r="E674">
        <v>0</v>
      </c>
      <c r="F674">
        <v>0</v>
      </c>
      <c r="G674">
        <v>0</v>
      </c>
      <c r="H674">
        <v>0</v>
      </c>
      <c r="I674">
        <v>0</v>
      </c>
      <c r="J674">
        <v>0</v>
      </c>
      <c r="K674">
        <v>0</v>
      </c>
      <c r="L674">
        <v>0</v>
      </c>
      <c r="M674">
        <v>0</v>
      </c>
      <c r="N674">
        <v>0</v>
      </c>
      <c r="O674">
        <v>0</v>
      </c>
      <c r="P674">
        <v>0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0</v>
      </c>
      <c r="Y674" s="11"/>
      <c r="Z674" s="11"/>
      <c r="AA674" s="11"/>
      <c r="AB674" s="11"/>
      <c r="AC674" s="11"/>
      <c r="AD674" s="11"/>
      <c r="AE674" s="11"/>
      <c r="AF674" s="11"/>
      <c r="AG674" s="11"/>
      <c r="AH674" s="11"/>
      <c r="AI674" s="11"/>
      <c r="AL674" s="16">
        <v>51570</v>
      </c>
      <c r="AM674" t="s">
        <v>133</v>
      </c>
      <c r="AN674" s="16" t="s">
        <v>64</v>
      </c>
      <c r="AO674">
        <v>0</v>
      </c>
      <c r="AP674">
        <v>0</v>
      </c>
      <c r="AQ674">
        <v>0</v>
      </c>
      <c r="AR674">
        <v>0</v>
      </c>
      <c r="AS674">
        <v>0</v>
      </c>
      <c r="AT674">
        <v>0</v>
      </c>
      <c r="AU674">
        <v>0</v>
      </c>
      <c r="AV674">
        <v>0</v>
      </c>
      <c r="AW674">
        <v>0</v>
      </c>
      <c r="AX674">
        <v>0</v>
      </c>
      <c r="AY674">
        <v>0</v>
      </c>
      <c r="AZ674">
        <v>0</v>
      </c>
      <c r="BA674">
        <v>0</v>
      </c>
      <c r="BB674">
        <v>0</v>
      </c>
      <c r="BC674">
        <v>0</v>
      </c>
      <c r="BD674">
        <v>0</v>
      </c>
      <c r="BE674">
        <v>0</v>
      </c>
      <c r="BF674">
        <v>0</v>
      </c>
      <c r="BG674">
        <v>0</v>
      </c>
    </row>
    <row r="675" spans="1:59" ht="15" customHeight="1">
      <c r="A675" s="16">
        <v>51580</v>
      </c>
      <c r="B675" t="s">
        <v>134</v>
      </c>
      <c r="C675" s="16" t="s">
        <v>64</v>
      </c>
      <c r="D675">
        <v>0</v>
      </c>
      <c r="E675">
        <v>0</v>
      </c>
      <c r="F675">
        <v>0</v>
      </c>
      <c r="G675">
        <v>0</v>
      </c>
      <c r="H675">
        <v>0</v>
      </c>
      <c r="I675">
        <v>0</v>
      </c>
      <c r="J675">
        <v>0</v>
      </c>
      <c r="K675">
        <v>0</v>
      </c>
      <c r="L675">
        <v>0</v>
      </c>
      <c r="M675">
        <v>0</v>
      </c>
      <c r="N675">
        <v>0</v>
      </c>
      <c r="O675">
        <v>0</v>
      </c>
      <c r="P675">
        <v>0</v>
      </c>
      <c r="Q675">
        <v>0</v>
      </c>
      <c r="R675">
        <v>0</v>
      </c>
      <c r="S675">
        <v>0</v>
      </c>
      <c r="T675">
        <v>0</v>
      </c>
      <c r="U675">
        <v>0</v>
      </c>
      <c r="V675">
        <v>0</v>
      </c>
      <c r="Y675" s="11"/>
      <c r="Z675" s="11"/>
      <c r="AA675" s="11"/>
      <c r="AB675" s="11"/>
      <c r="AC675" s="11"/>
      <c r="AD675" s="11"/>
      <c r="AE675" s="11"/>
      <c r="AF675" s="11"/>
      <c r="AG675" s="11"/>
      <c r="AH675" s="11"/>
      <c r="AI675" s="11"/>
      <c r="AL675" s="16">
        <v>51580</v>
      </c>
      <c r="AM675" t="s">
        <v>134</v>
      </c>
      <c r="AN675" s="16" t="s">
        <v>64</v>
      </c>
      <c r="AO675">
        <v>0</v>
      </c>
      <c r="AP675">
        <v>0</v>
      </c>
      <c r="AQ675">
        <v>0</v>
      </c>
      <c r="AR675">
        <v>0</v>
      </c>
      <c r="AS675">
        <v>0</v>
      </c>
      <c r="AT675">
        <v>0</v>
      </c>
      <c r="AU675">
        <v>0</v>
      </c>
      <c r="AV675">
        <v>0</v>
      </c>
      <c r="AW675">
        <v>0</v>
      </c>
      <c r="AX675">
        <v>0</v>
      </c>
      <c r="AY675">
        <v>0</v>
      </c>
      <c r="AZ675">
        <v>0</v>
      </c>
      <c r="BA675">
        <v>0</v>
      </c>
      <c r="BB675">
        <v>0</v>
      </c>
      <c r="BC675">
        <v>0</v>
      </c>
      <c r="BD675">
        <v>0</v>
      </c>
      <c r="BE675">
        <v>0</v>
      </c>
      <c r="BF675">
        <v>0</v>
      </c>
      <c r="BG675">
        <v>0</v>
      </c>
    </row>
    <row r="676" spans="1:59" ht="15" customHeight="1">
      <c r="A676" s="16">
        <v>51600</v>
      </c>
      <c r="B676" t="s">
        <v>135</v>
      </c>
      <c r="C676" s="16" t="s">
        <v>64</v>
      </c>
      <c r="D676">
        <v>0</v>
      </c>
      <c r="E676">
        <v>0</v>
      </c>
      <c r="F676">
        <v>0</v>
      </c>
      <c r="G676">
        <v>0</v>
      </c>
      <c r="H676">
        <v>0</v>
      </c>
      <c r="I676">
        <v>0</v>
      </c>
      <c r="J676">
        <v>0</v>
      </c>
      <c r="K676">
        <v>0</v>
      </c>
      <c r="L676">
        <v>0</v>
      </c>
      <c r="M676">
        <v>0</v>
      </c>
      <c r="N676">
        <v>0</v>
      </c>
      <c r="O676">
        <v>0</v>
      </c>
      <c r="P676">
        <v>0</v>
      </c>
      <c r="Q676">
        <v>0</v>
      </c>
      <c r="R676">
        <v>0</v>
      </c>
      <c r="S676">
        <v>0</v>
      </c>
      <c r="T676">
        <v>0</v>
      </c>
      <c r="U676">
        <v>0</v>
      </c>
      <c r="V676">
        <v>0</v>
      </c>
      <c r="Y676" s="11"/>
      <c r="Z676" s="11"/>
      <c r="AA676" s="11"/>
      <c r="AB676" s="11"/>
      <c r="AC676" s="11"/>
      <c r="AD676" s="11"/>
      <c r="AE676" s="11"/>
      <c r="AF676" s="11"/>
      <c r="AG676" s="11"/>
      <c r="AH676" s="11"/>
      <c r="AI676" s="11"/>
      <c r="AL676" s="16">
        <v>51600</v>
      </c>
      <c r="AM676" t="s">
        <v>135</v>
      </c>
      <c r="AN676" s="16" t="s">
        <v>64</v>
      </c>
      <c r="AO676">
        <v>0</v>
      </c>
      <c r="AP676">
        <v>0</v>
      </c>
      <c r="AQ676">
        <v>0</v>
      </c>
      <c r="AR676">
        <v>0</v>
      </c>
      <c r="AS676">
        <v>0</v>
      </c>
      <c r="AT676">
        <v>0</v>
      </c>
      <c r="AU676">
        <v>0</v>
      </c>
      <c r="AV676">
        <v>0</v>
      </c>
      <c r="AW676">
        <v>0</v>
      </c>
      <c r="AX676">
        <v>0</v>
      </c>
      <c r="AY676">
        <v>0</v>
      </c>
      <c r="AZ676">
        <v>0</v>
      </c>
      <c r="BA676">
        <v>0</v>
      </c>
      <c r="BB676">
        <v>0</v>
      </c>
      <c r="BC676">
        <v>0</v>
      </c>
      <c r="BD676">
        <v>0</v>
      </c>
      <c r="BE676">
        <v>0</v>
      </c>
      <c r="BF676">
        <v>0</v>
      </c>
      <c r="BG676">
        <v>0</v>
      </c>
    </row>
    <row r="677" spans="1:59" ht="15" customHeight="1">
      <c r="A677" s="16">
        <v>51610</v>
      </c>
      <c r="B677" t="s">
        <v>136</v>
      </c>
      <c r="C677" s="16" t="s">
        <v>64</v>
      </c>
      <c r="D677">
        <v>0</v>
      </c>
      <c r="E677">
        <v>0</v>
      </c>
      <c r="F677">
        <v>0</v>
      </c>
      <c r="G677">
        <v>0</v>
      </c>
      <c r="H677">
        <v>0</v>
      </c>
      <c r="I677">
        <v>0</v>
      </c>
      <c r="J677">
        <v>0</v>
      </c>
      <c r="K677">
        <v>0</v>
      </c>
      <c r="L677">
        <v>0</v>
      </c>
      <c r="M677">
        <v>0</v>
      </c>
      <c r="N677">
        <v>0</v>
      </c>
      <c r="O677">
        <v>0</v>
      </c>
      <c r="P677">
        <v>0</v>
      </c>
      <c r="Q677">
        <v>0</v>
      </c>
      <c r="R677">
        <v>0</v>
      </c>
      <c r="S677">
        <v>0</v>
      </c>
      <c r="T677">
        <v>0</v>
      </c>
      <c r="U677">
        <v>0</v>
      </c>
      <c r="V677">
        <v>0</v>
      </c>
      <c r="Y677" s="11"/>
      <c r="Z677" s="11"/>
      <c r="AA677" s="11"/>
      <c r="AB677" s="11"/>
      <c r="AC677" s="11"/>
      <c r="AD677" s="11"/>
      <c r="AE677" s="11"/>
      <c r="AF677" s="11"/>
      <c r="AG677" s="11"/>
      <c r="AH677" s="11"/>
      <c r="AI677" s="11"/>
      <c r="AL677" s="16">
        <v>51610</v>
      </c>
      <c r="AM677" t="s">
        <v>136</v>
      </c>
      <c r="AN677" s="16" t="s">
        <v>64</v>
      </c>
      <c r="AO677">
        <v>0</v>
      </c>
      <c r="AP677">
        <v>0</v>
      </c>
      <c r="AQ677">
        <v>0</v>
      </c>
      <c r="AR677">
        <v>0</v>
      </c>
      <c r="AS677">
        <v>0</v>
      </c>
      <c r="AT677">
        <v>0</v>
      </c>
      <c r="AU677">
        <v>0</v>
      </c>
      <c r="AV677">
        <v>0</v>
      </c>
      <c r="AW677">
        <v>0</v>
      </c>
      <c r="AX677">
        <v>0</v>
      </c>
      <c r="AY677">
        <v>0</v>
      </c>
      <c r="AZ677">
        <v>0</v>
      </c>
      <c r="BA677">
        <v>0</v>
      </c>
      <c r="BB677">
        <v>0</v>
      </c>
      <c r="BC677">
        <v>0</v>
      </c>
      <c r="BD677">
        <v>0</v>
      </c>
      <c r="BE677">
        <v>0</v>
      </c>
      <c r="BF677">
        <v>0</v>
      </c>
      <c r="BG677">
        <v>0</v>
      </c>
    </row>
    <row r="678" spans="1:59" ht="15" customHeight="1">
      <c r="A678" s="16">
        <v>51630</v>
      </c>
      <c r="B678" t="s">
        <v>137</v>
      </c>
      <c r="C678" s="16" t="s">
        <v>64</v>
      </c>
      <c r="D678">
        <v>0</v>
      </c>
      <c r="E678">
        <v>0</v>
      </c>
      <c r="F678">
        <v>0</v>
      </c>
      <c r="G678">
        <v>0</v>
      </c>
      <c r="H678">
        <v>0</v>
      </c>
      <c r="I678">
        <v>0</v>
      </c>
      <c r="J678">
        <v>0</v>
      </c>
      <c r="K678">
        <v>0</v>
      </c>
      <c r="L678">
        <v>0</v>
      </c>
      <c r="M678">
        <v>0</v>
      </c>
      <c r="N678">
        <v>0</v>
      </c>
      <c r="O678">
        <v>0</v>
      </c>
      <c r="P678">
        <v>0</v>
      </c>
      <c r="Q678">
        <v>0</v>
      </c>
      <c r="R678">
        <v>0</v>
      </c>
      <c r="S678">
        <v>0</v>
      </c>
      <c r="T678">
        <v>0</v>
      </c>
      <c r="U678">
        <v>0</v>
      </c>
      <c r="V678">
        <v>0</v>
      </c>
      <c r="Y678" s="11"/>
      <c r="Z678" s="11"/>
      <c r="AA678" s="11"/>
      <c r="AB678" s="11"/>
      <c r="AC678" s="11"/>
      <c r="AD678" s="11"/>
      <c r="AE678" s="11"/>
      <c r="AF678" s="11"/>
      <c r="AG678" s="11"/>
      <c r="AH678" s="11"/>
      <c r="AI678" s="11"/>
      <c r="AL678" s="16">
        <v>51630</v>
      </c>
      <c r="AM678" t="s">
        <v>137</v>
      </c>
      <c r="AN678" s="16" t="s">
        <v>64</v>
      </c>
      <c r="AO678">
        <v>0</v>
      </c>
      <c r="AP678">
        <v>0</v>
      </c>
      <c r="AQ678">
        <v>0</v>
      </c>
      <c r="AR678">
        <v>0</v>
      </c>
      <c r="AS678">
        <v>0</v>
      </c>
      <c r="AT678">
        <v>0</v>
      </c>
      <c r="AU678">
        <v>0</v>
      </c>
      <c r="AV678">
        <v>0</v>
      </c>
      <c r="AW678">
        <v>0</v>
      </c>
      <c r="AX678">
        <v>0</v>
      </c>
      <c r="AY678">
        <v>0</v>
      </c>
      <c r="AZ678">
        <v>0</v>
      </c>
      <c r="BA678">
        <v>0</v>
      </c>
      <c r="BB678">
        <v>0</v>
      </c>
      <c r="BC678">
        <v>0</v>
      </c>
      <c r="BD678">
        <v>0</v>
      </c>
      <c r="BE678">
        <v>0</v>
      </c>
      <c r="BF678">
        <v>0</v>
      </c>
      <c r="BG678">
        <v>0</v>
      </c>
    </row>
    <row r="679" spans="1:59" ht="15" customHeight="1">
      <c r="A679" s="16">
        <v>51650</v>
      </c>
      <c r="B679" t="s">
        <v>138</v>
      </c>
      <c r="C679" s="16" t="s">
        <v>64</v>
      </c>
      <c r="D679">
        <v>0</v>
      </c>
      <c r="E679">
        <v>0</v>
      </c>
      <c r="F679">
        <v>0</v>
      </c>
      <c r="G679">
        <v>0</v>
      </c>
      <c r="H679">
        <v>0</v>
      </c>
      <c r="I679">
        <v>0</v>
      </c>
      <c r="J679">
        <v>0</v>
      </c>
      <c r="K679">
        <v>0</v>
      </c>
      <c r="L679">
        <v>0</v>
      </c>
      <c r="M679">
        <v>0</v>
      </c>
      <c r="N679">
        <v>0</v>
      </c>
      <c r="O679">
        <v>0</v>
      </c>
      <c r="P679">
        <v>0</v>
      </c>
      <c r="Q679">
        <v>0</v>
      </c>
      <c r="R679">
        <v>0</v>
      </c>
      <c r="S679">
        <v>0</v>
      </c>
      <c r="T679">
        <v>0</v>
      </c>
      <c r="U679">
        <v>0</v>
      </c>
      <c r="V679">
        <v>0</v>
      </c>
      <c r="Y679" s="11"/>
      <c r="Z679" s="11"/>
      <c r="AA679" s="11"/>
      <c r="AB679" s="11"/>
      <c r="AC679" s="11"/>
      <c r="AD679" s="11"/>
      <c r="AE679" s="11"/>
      <c r="AF679" s="11"/>
      <c r="AG679" s="11"/>
      <c r="AH679" s="11"/>
      <c r="AI679" s="11"/>
      <c r="AL679" s="16">
        <v>51650</v>
      </c>
      <c r="AM679" t="s">
        <v>138</v>
      </c>
      <c r="AN679" s="16" t="s">
        <v>64</v>
      </c>
      <c r="AO679">
        <v>0</v>
      </c>
      <c r="AP679">
        <v>0</v>
      </c>
      <c r="AQ679">
        <v>0</v>
      </c>
      <c r="AR679">
        <v>0</v>
      </c>
      <c r="AS679">
        <v>0</v>
      </c>
      <c r="AT679">
        <v>0</v>
      </c>
      <c r="AU679">
        <v>0</v>
      </c>
      <c r="AV679">
        <v>0</v>
      </c>
      <c r="AW679">
        <v>0</v>
      </c>
      <c r="AX679">
        <v>0</v>
      </c>
      <c r="AY679">
        <v>0</v>
      </c>
      <c r="AZ679">
        <v>0</v>
      </c>
      <c r="BA679">
        <v>0</v>
      </c>
      <c r="BB679">
        <v>0</v>
      </c>
      <c r="BC679">
        <v>0</v>
      </c>
      <c r="BD679">
        <v>0</v>
      </c>
      <c r="BE679">
        <v>0</v>
      </c>
      <c r="BF679">
        <v>0</v>
      </c>
      <c r="BG679">
        <v>0</v>
      </c>
    </row>
    <row r="680" spans="1:59" ht="15" customHeight="1">
      <c r="A680" s="16">
        <v>51660</v>
      </c>
      <c r="B680" t="s">
        <v>139</v>
      </c>
      <c r="C680" s="16" t="s">
        <v>64</v>
      </c>
      <c r="D680">
        <v>0</v>
      </c>
      <c r="E680">
        <v>0</v>
      </c>
      <c r="F680">
        <v>0</v>
      </c>
      <c r="G680">
        <v>0</v>
      </c>
      <c r="H680">
        <v>0</v>
      </c>
      <c r="I680">
        <v>0</v>
      </c>
      <c r="J680">
        <v>0</v>
      </c>
      <c r="K680">
        <v>0</v>
      </c>
      <c r="L680">
        <v>0</v>
      </c>
      <c r="M680">
        <v>0</v>
      </c>
      <c r="N680">
        <v>0</v>
      </c>
      <c r="O680">
        <v>0</v>
      </c>
      <c r="P680">
        <v>0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0</v>
      </c>
      <c r="Y680" s="11"/>
      <c r="Z680" s="11"/>
      <c r="AA680" s="11"/>
      <c r="AB680" s="11"/>
      <c r="AC680" s="11"/>
      <c r="AD680" s="11"/>
      <c r="AE680" s="11"/>
      <c r="AF680" s="11"/>
      <c r="AG680" s="11"/>
      <c r="AH680" s="11"/>
      <c r="AI680" s="11"/>
      <c r="AL680" s="16">
        <v>51660</v>
      </c>
      <c r="AM680" t="s">
        <v>139</v>
      </c>
      <c r="AN680" s="16" t="s">
        <v>64</v>
      </c>
      <c r="AO680">
        <v>0</v>
      </c>
      <c r="AP680">
        <v>0</v>
      </c>
      <c r="AQ680">
        <v>0</v>
      </c>
      <c r="AR680">
        <v>0</v>
      </c>
      <c r="AS680">
        <v>0</v>
      </c>
      <c r="AT680">
        <v>0</v>
      </c>
      <c r="AU680">
        <v>0</v>
      </c>
      <c r="AV680">
        <v>0</v>
      </c>
      <c r="AW680">
        <v>0</v>
      </c>
      <c r="AX680">
        <v>0</v>
      </c>
      <c r="AY680">
        <v>0</v>
      </c>
      <c r="AZ680">
        <v>0</v>
      </c>
      <c r="BA680">
        <v>0</v>
      </c>
      <c r="BB680">
        <v>0</v>
      </c>
      <c r="BC680">
        <v>0</v>
      </c>
      <c r="BD680">
        <v>0</v>
      </c>
      <c r="BE680">
        <v>0</v>
      </c>
      <c r="BF680">
        <v>0</v>
      </c>
      <c r="BG680">
        <v>0</v>
      </c>
    </row>
    <row r="681" spans="1:59" ht="15" customHeight="1">
      <c r="A681" s="16">
        <v>51670</v>
      </c>
      <c r="B681" t="s">
        <v>140</v>
      </c>
      <c r="C681" s="16" t="s">
        <v>64</v>
      </c>
      <c r="D681">
        <v>0</v>
      </c>
      <c r="E681">
        <v>0</v>
      </c>
      <c r="F681">
        <v>0</v>
      </c>
      <c r="G681">
        <v>0</v>
      </c>
      <c r="H681">
        <v>0</v>
      </c>
      <c r="I681">
        <v>0</v>
      </c>
      <c r="J681">
        <v>0</v>
      </c>
      <c r="K681">
        <v>0</v>
      </c>
      <c r="L681">
        <v>0</v>
      </c>
      <c r="M681">
        <v>0</v>
      </c>
      <c r="N681">
        <v>0</v>
      </c>
      <c r="O681">
        <v>0</v>
      </c>
      <c r="P681">
        <v>0</v>
      </c>
      <c r="Q681">
        <v>0</v>
      </c>
      <c r="R681">
        <v>0</v>
      </c>
      <c r="S681">
        <v>0</v>
      </c>
      <c r="T681">
        <v>0</v>
      </c>
      <c r="U681">
        <v>0</v>
      </c>
      <c r="V681">
        <v>0</v>
      </c>
      <c r="Y681" s="11"/>
      <c r="Z681" s="11"/>
      <c r="AA681" s="11"/>
      <c r="AB681" s="11"/>
      <c r="AC681" s="11"/>
      <c r="AD681" s="11"/>
      <c r="AE681" s="11"/>
      <c r="AF681" s="11"/>
      <c r="AG681" s="11"/>
      <c r="AH681" s="11"/>
      <c r="AI681" s="11"/>
      <c r="AL681" s="16">
        <v>51670</v>
      </c>
      <c r="AM681" t="s">
        <v>140</v>
      </c>
      <c r="AN681" s="16" t="s">
        <v>64</v>
      </c>
      <c r="AO681">
        <v>0</v>
      </c>
      <c r="AP681">
        <v>0</v>
      </c>
      <c r="AQ681">
        <v>0</v>
      </c>
      <c r="AR681">
        <v>0</v>
      </c>
      <c r="AS681">
        <v>0</v>
      </c>
      <c r="AT681">
        <v>0</v>
      </c>
      <c r="AU681">
        <v>0</v>
      </c>
      <c r="AV681">
        <v>0</v>
      </c>
      <c r="AW681">
        <v>0</v>
      </c>
      <c r="AX681">
        <v>0</v>
      </c>
      <c r="AY681">
        <v>0</v>
      </c>
      <c r="AZ681">
        <v>0</v>
      </c>
      <c r="BA681">
        <v>0</v>
      </c>
      <c r="BB681">
        <v>0</v>
      </c>
      <c r="BC681">
        <v>0</v>
      </c>
      <c r="BD681">
        <v>0</v>
      </c>
      <c r="BE681">
        <v>0</v>
      </c>
      <c r="BF681">
        <v>0</v>
      </c>
      <c r="BG681">
        <v>0</v>
      </c>
    </row>
    <row r="682" spans="1:59" ht="15" customHeight="1">
      <c r="A682" s="16">
        <v>51678</v>
      </c>
      <c r="B682" t="s">
        <v>141</v>
      </c>
      <c r="C682" s="16" t="s">
        <v>64</v>
      </c>
      <c r="D682">
        <v>0</v>
      </c>
      <c r="E682">
        <v>0</v>
      </c>
      <c r="F682">
        <v>0</v>
      </c>
      <c r="G682">
        <v>0</v>
      </c>
      <c r="H682">
        <v>0</v>
      </c>
      <c r="I682">
        <v>0</v>
      </c>
      <c r="J682">
        <v>0</v>
      </c>
      <c r="K682">
        <v>0</v>
      </c>
      <c r="L682">
        <v>0</v>
      </c>
      <c r="M682">
        <v>0</v>
      </c>
      <c r="N682">
        <v>0</v>
      </c>
      <c r="O682">
        <v>0</v>
      </c>
      <c r="P682">
        <v>0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0</v>
      </c>
      <c r="Y682" s="11"/>
      <c r="Z682" s="11"/>
      <c r="AA682" s="11"/>
      <c r="AB682" s="11"/>
      <c r="AC682" s="11"/>
      <c r="AD682" s="11"/>
      <c r="AE682" s="11"/>
      <c r="AF682" s="11"/>
      <c r="AG682" s="11"/>
      <c r="AH682" s="11"/>
      <c r="AI682" s="11"/>
      <c r="AL682" s="16">
        <v>51678</v>
      </c>
      <c r="AM682" t="s">
        <v>141</v>
      </c>
      <c r="AN682" s="16" t="s">
        <v>64</v>
      </c>
      <c r="AO682">
        <v>0</v>
      </c>
      <c r="AP682">
        <v>0</v>
      </c>
      <c r="AQ682">
        <v>0</v>
      </c>
      <c r="AR682">
        <v>0</v>
      </c>
      <c r="AS682">
        <v>0</v>
      </c>
      <c r="AT682">
        <v>0</v>
      </c>
      <c r="AU682">
        <v>0</v>
      </c>
      <c r="AV682">
        <v>0</v>
      </c>
      <c r="AW682">
        <v>0</v>
      </c>
      <c r="AX682">
        <v>0</v>
      </c>
      <c r="AY682">
        <v>0</v>
      </c>
      <c r="AZ682">
        <v>0</v>
      </c>
      <c r="BA682">
        <v>0</v>
      </c>
      <c r="BB682">
        <v>0</v>
      </c>
      <c r="BC682">
        <v>0</v>
      </c>
      <c r="BD682">
        <v>0</v>
      </c>
      <c r="BE682">
        <v>0</v>
      </c>
      <c r="BF682">
        <v>0</v>
      </c>
      <c r="BG682">
        <v>0</v>
      </c>
    </row>
    <row r="683" spans="1:59" ht="15" customHeight="1">
      <c r="A683" s="16">
        <v>51680</v>
      </c>
      <c r="B683" t="s">
        <v>142</v>
      </c>
      <c r="C683" s="16" t="s">
        <v>64</v>
      </c>
      <c r="D683">
        <v>0</v>
      </c>
      <c r="E683">
        <v>0</v>
      </c>
      <c r="F683">
        <v>0</v>
      </c>
      <c r="G683">
        <v>0</v>
      </c>
      <c r="H683">
        <v>0</v>
      </c>
      <c r="I683">
        <v>0</v>
      </c>
      <c r="J683">
        <v>0</v>
      </c>
      <c r="K683">
        <v>0</v>
      </c>
      <c r="L683">
        <v>0</v>
      </c>
      <c r="M683">
        <v>0</v>
      </c>
      <c r="N683">
        <v>0</v>
      </c>
      <c r="O683">
        <v>0</v>
      </c>
      <c r="P683">
        <v>0</v>
      </c>
      <c r="Q683">
        <v>0</v>
      </c>
      <c r="R683">
        <v>0</v>
      </c>
      <c r="S683">
        <v>0</v>
      </c>
      <c r="T683">
        <v>0</v>
      </c>
      <c r="U683">
        <v>0</v>
      </c>
      <c r="V683">
        <v>0</v>
      </c>
      <c r="Y683" s="11"/>
      <c r="Z683" s="11"/>
      <c r="AA683" s="11"/>
      <c r="AB683" s="11"/>
      <c r="AC683" s="11"/>
      <c r="AD683" s="11"/>
      <c r="AE683" s="11"/>
      <c r="AF683" s="11"/>
      <c r="AG683" s="11"/>
      <c r="AH683" s="11"/>
      <c r="AI683" s="11"/>
      <c r="AL683" s="16">
        <v>51680</v>
      </c>
      <c r="AM683" t="s">
        <v>142</v>
      </c>
      <c r="AN683" s="16" t="s">
        <v>64</v>
      </c>
      <c r="AO683">
        <v>0</v>
      </c>
      <c r="AP683">
        <v>0</v>
      </c>
      <c r="AQ683">
        <v>0</v>
      </c>
      <c r="AR683">
        <v>0</v>
      </c>
      <c r="AS683">
        <v>0</v>
      </c>
      <c r="AT683">
        <v>0</v>
      </c>
      <c r="AU683">
        <v>0</v>
      </c>
      <c r="AV683">
        <v>0</v>
      </c>
      <c r="AW683">
        <v>0</v>
      </c>
      <c r="AX683">
        <v>0</v>
      </c>
      <c r="AY683">
        <v>0</v>
      </c>
      <c r="AZ683">
        <v>0</v>
      </c>
      <c r="BA683">
        <v>0</v>
      </c>
      <c r="BB683">
        <v>0</v>
      </c>
      <c r="BC683">
        <v>0</v>
      </c>
      <c r="BD683">
        <v>0</v>
      </c>
      <c r="BE683">
        <v>0</v>
      </c>
      <c r="BF683">
        <v>0</v>
      </c>
      <c r="BG683">
        <v>0</v>
      </c>
    </row>
    <row r="684" spans="1:59" ht="15" customHeight="1">
      <c r="A684" s="16">
        <v>51683</v>
      </c>
      <c r="B684" t="s">
        <v>143</v>
      </c>
      <c r="C684" s="16" t="s">
        <v>64</v>
      </c>
      <c r="D684">
        <v>0</v>
      </c>
      <c r="E684">
        <v>0</v>
      </c>
      <c r="F684">
        <v>0</v>
      </c>
      <c r="G684">
        <v>0</v>
      </c>
      <c r="H684">
        <v>0</v>
      </c>
      <c r="I684">
        <v>0</v>
      </c>
      <c r="J684">
        <v>0</v>
      </c>
      <c r="K684">
        <v>0</v>
      </c>
      <c r="L684">
        <v>0</v>
      </c>
      <c r="M684">
        <v>0</v>
      </c>
      <c r="N684">
        <v>0</v>
      </c>
      <c r="O684">
        <v>0</v>
      </c>
      <c r="P684">
        <v>0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0</v>
      </c>
      <c r="Y684" s="11"/>
      <c r="Z684" s="11"/>
      <c r="AA684" s="11"/>
      <c r="AB684" s="11"/>
      <c r="AC684" s="11"/>
      <c r="AD684" s="11"/>
      <c r="AE684" s="11"/>
      <c r="AF684" s="11"/>
      <c r="AG684" s="11"/>
      <c r="AH684" s="11"/>
      <c r="AI684" s="11"/>
      <c r="AL684" s="16">
        <v>51683</v>
      </c>
      <c r="AM684" t="s">
        <v>143</v>
      </c>
      <c r="AN684" s="16" t="s">
        <v>64</v>
      </c>
      <c r="AO684">
        <v>0</v>
      </c>
      <c r="AP684">
        <v>0</v>
      </c>
      <c r="AQ684">
        <v>0</v>
      </c>
      <c r="AR684">
        <v>0</v>
      </c>
      <c r="AS684">
        <v>0</v>
      </c>
      <c r="AT684">
        <v>0</v>
      </c>
      <c r="AU684">
        <v>0</v>
      </c>
      <c r="AV684">
        <v>0</v>
      </c>
      <c r="AW684">
        <v>0</v>
      </c>
      <c r="AX684">
        <v>0</v>
      </c>
      <c r="AY684">
        <v>0</v>
      </c>
      <c r="AZ684">
        <v>0</v>
      </c>
      <c r="BA684">
        <v>0</v>
      </c>
      <c r="BB684">
        <v>0</v>
      </c>
      <c r="BC684">
        <v>0</v>
      </c>
      <c r="BD684">
        <v>0</v>
      </c>
      <c r="BE684">
        <v>0</v>
      </c>
      <c r="BF684">
        <v>0</v>
      </c>
      <c r="BG684">
        <v>0</v>
      </c>
    </row>
    <row r="685" spans="1:59" ht="15" customHeight="1">
      <c r="A685" s="16">
        <v>51685</v>
      </c>
      <c r="B685" t="s">
        <v>144</v>
      </c>
      <c r="C685" s="16" t="s">
        <v>64</v>
      </c>
      <c r="D685">
        <v>0</v>
      </c>
      <c r="E685">
        <v>0</v>
      </c>
      <c r="F685">
        <v>0</v>
      </c>
      <c r="G685">
        <v>0</v>
      </c>
      <c r="H685">
        <v>0</v>
      </c>
      <c r="I685">
        <v>0</v>
      </c>
      <c r="J685">
        <v>0</v>
      </c>
      <c r="K685">
        <v>0</v>
      </c>
      <c r="L685">
        <v>0</v>
      </c>
      <c r="M685">
        <v>0</v>
      </c>
      <c r="N685">
        <v>0</v>
      </c>
      <c r="O685">
        <v>0</v>
      </c>
      <c r="P685">
        <v>0</v>
      </c>
      <c r="Q685">
        <v>0</v>
      </c>
      <c r="R685">
        <v>0</v>
      </c>
      <c r="S685">
        <v>0</v>
      </c>
      <c r="T685">
        <v>0</v>
      </c>
      <c r="U685">
        <v>0</v>
      </c>
      <c r="V685">
        <v>0</v>
      </c>
      <c r="Y685" s="11"/>
      <c r="Z685" s="11"/>
      <c r="AA685" s="11"/>
      <c r="AB685" s="11"/>
      <c r="AC685" s="11"/>
      <c r="AD685" s="11"/>
      <c r="AE685" s="11"/>
      <c r="AF685" s="11"/>
      <c r="AG685" s="11"/>
      <c r="AH685" s="11"/>
      <c r="AI685" s="11"/>
      <c r="AL685" s="16">
        <v>51685</v>
      </c>
      <c r="AM685" t="s">
        <v>144</v>
      </c>
      <c r="AN685" s="16" t="s">
        <v>64</v>
      </c>
      <c r="AO685">
        <v>0</v>
      </c>
      <c r="AP685">
        <v>0</v>
      </c>
      <c r="AQ685">
        <v>0</v>
      </c>
      <c r="AR685">
        <v>0</v>
      </c>
      <c r="AS685">
        <v>0</v>
      </c>
      <c r="AT685">
        <v>0</v>
      </c>
      <c r="AU685">
        <v>0</v>
      </c>
      <c r="AV685">
        <v>0</v>
      </c>
      <c r="AW685">
        <v>0</v>
      </c>
      <c r="AX685">
        <v>0</v>
      </c>
      <c r="AY685">
        <v>0</v>
      </c>
      <c r="AZ685">
        <v>0</v>
      </c>
      <c r="BA685">
        <v>0</v>
      </c>
      <c r="BB685">
        <v>0</v>
      </c>
      <c r="BC685">
        <v>0</v>
      </c>
      <c r="BD685">
        <v>0</v>
      </c>
      <c r="BE685">
        <v>0</v>
      </c>
      <c r="BF685">
        <v>0</v>
      </c>
      <c r="BG685">
        <v>0</v>
      </c>
    </row>
    <row r="686" spans="1:59" ht="15" customHeight="1">
      <c r="A686" s="16">
        <v>51700</v>
      </c>
      <c r="B686" t="s">
        <v>145</v>
      </c>
      <c r="C686" s="16" t="s">
        <v>64</v>
      </c>
      <c r="D686">
        <v>0</v>
      </c>
      <c r="E686">
        <v>0</v>
      </c>
      <c r="F686">
        <v>0</v>
      </c>
      <c r="G686">
        <v>0</v>
      </c>
      <c r="H686">
        <v>0</v>
      </c>
      <c r="I686">
        <v>0</v>
      </c>
      <c r="J686">
        <v>0</v>
      </c>
      <c r="K686">
        <v>0</v>
      </c>
      <c r="L686">
        <v>0</v>
      </c>
      <c r="M686">
        <v>0</v>
      </c>
      <c r="N686">
        <v>0</v>
      </c>
      <c r="O686">
        <v>0</v>
      </c>
      <c r="P686">
        <v>0</v>
      </c>
      <c r="Q686">
        <v>0</v>
      </c>
      <c r="R686">
        <v>0</v>
      </c>
      <c r="S686">
        <v>0</v>
      </c>
      <c r="T686">
        <v>0</v>
      </c>
      <c r="U686">
        <v>0</v>
      </c>
      <c r="V686">
        <v>0</v>
      </c>
      <c r="Y686" s="11"/>
      <c r="Z686" s="11"/>
      <c r="AA686" s="11"/>
      <c r="AB686" s="11"/>
      <c r="AC686" s="11"/>
      <c r="AD686" s="11"/>
      <c r="AE686" s="11"/>
      <c r="AF686" s="11"/>
      <c r="AG686" s="11"/>
      <c r="AH686" s="11"/>
      <c r="AI686" s="11"/>
      <c r="AL686" s="16">
        <v>51700</v>
      </c>
      <c r="AM686" t="s">
        <v>145</v>
      </c>
      <c r="AN686" s="16" t="s">
        <v>64</v>
      </c>
      <c r="AO686">
        <v>0</v>
      </c>
      <c r="AP686">
        <v>0</v>
      </c>
      <c r="AQ686">
        <v>0</v>
      </c>
      <c r="AR686">
        <v>0</v>
      </c>
      <c r="AS686">
        <v>0</v>
      </c>
      <c r="AT686">
        <v>0</v>
      </c>
      <c r="AU686">
        <v>0</v>
      </c>
      <c r="AV686">
        <v>0</v>
      </c>
      <c r="AW686">
        <v>0</v>
      </c>
      <c r="AX686">
        <v>0</v>
      </c>
      <c r="AY686">
        <v>0</v>
      </c>
      <c r="AZ686">
        <v>0</v>
      </c>
      <c r="BA686">
        <v>0</v>
      </c>
      <c r="BB686">
        <v>0</v>
      </c>
      <c r="BC686">
        <v>0</v>
      </c>
      <c r="BD686">
        <v>0</v>
      </c>
      <c r="BE686">
        <v>0</v>
      </c>
      <c r="BF686">
        <v>0</v>
      </c>
      <c r="BG686">
        <v>0</v>
      </c>
    </row>
    <row r="687" spans="1:59" ht="15" customHeight="1">
      <c r="A687" s="16">
        <v>51710</v>
      </c>
      <c r="B687" t="s">
        <v>146</v>
      </c>
      <c r="C687" s="16" t="s">
        <v>64</v>
      </c>
      <c r="D687">
        <v>0</v>
      </c>
      <c r="E687">
        <v>0</v>
      </c>
      <c r="F687">
        <v>0</v>
      </c>
      <c r="G687">
        <v>0</v>
      </c>
      <c r="H687">
        <v>0</v>
      </c>
      <c r="I687">
        <v>0</v>
      </c>
      <c r="J687">
        <v>0</v>
      </c>
      <c r="K687">
        <v>0</v>
      </c>
      <c r="L687">
        <v>0</v>
      </c>
      <c r="M687">
        <v>0</v>
      </c>
      <c r="N687">
        <v>0</v>
      </c>
      <c r="O687">
        <v>0</v>
      </c>
      <c r="P687">
        <v>0</v>
      </c>
      <c r="Q687">
        <v>0</v>
      </c>
      <c r="R687">
        <v>0</v>
      </c>
      <c r="S687">
        <v>0</v>
      </c>
      <c r="T687">
        <v>0</v>
      </c>
      <c r="U687">
        <v>0</v>
      </c>
      <c r="V687">
        <v>0</v>
      </c>
      <c r="Y687" s="11"/>
      <c r="Z687" s="11"/>
      <c r="AA687" s="11"/>
      <c r="AB687" s="11"/>
      <c r="AC687" s="11"/>
      <c r="AD687" s="11"/>
      <c r="AE687" s="11"/>
      <c r="AF687" s="11"/>
      <c r="AG687" s="11"/>
      <c r="AH687" s="11"/>
      <c r="AI687" s="11"/>
      <c r="AL687" s="16">
        <v>51710</v>
      </c>
      <c r="AM687" t="s">
        <v>146</v>
      </c>
      <c r="AN687" s="16" t="s">
        <v>64</v>
      </c>
      <c r="AO687">
        <v>0</v>
      </c>
      <c r="AP687">
        <v>0</v>
      </c>
      <c r="AQ687">
        <v>0</v>
      </c>
      <c r="AR687">
        <v>0</v>
      </c>
      <c r="AS687">
        <v>0</v>
      </c>
      <c r="AT687">
        <v>0</v>
      </c>
      <c r="AU687">
        <v>0</v>
      </c>
      <c r="AV687">
        <v>0</v>
      </c>
      <c r="AW687">
        <v>0</v>
      </c>
      <c r="AX687">
        <v>0</v>
      </c>
      <c r="AY687">
        <v>0</v>
      </c>
      <c r="AZ687">
        <v>0</v>
      </c>
      <c r="BA687">
        <v>0</v>
      </c>
      <c r="BB687">
        <v>0</v>
      </c>
      <c r="BC687">
        <v>0</v>
      </c>
      <c r="BD687">
        <v>0</v>
      </c>
      <c r="BE687">
        <v>0</v>
      </c>
      <c r="BF687">
        <v>0</v>
      </c>
      <c r="BG687">
        <v>0</v>
      </c>
    </row>
    <row r="688" spans="1:59" ht="15" customHeight="1">
      <c r="A688" s="16">
        <v>51730</v>
      </c>
      <c r="B688" t="s">
        <v>147</v>
      </c>
      <c r="C688" s="16" t="s">
        <v>64</v>
      </c>
      <c r="D688">
        <v>0</v>
      </c>
      <c r="E688">
        <v>0</v>
      </c>
      <c r="F688">
        <v>0</v>
      </c>
      <c r="G688">
        <v>0</v>
      </c>
      <c r="H688">
        <v>0</v>
      </c>
      <c r="I688">
        <v>0</v>
      </c>
      <c r="J688">
        <v>0</v>
      </c>
      <c r="K688">
        <v>0</v>
      </c>
      <c r="L688">
        <v>0</v>
      </c>
      <c r="M688">
        <v>0</v>
      </c>
      <c r="N688">
        <v>0</v>
      </c>
      <c r="O688">
        <v>0</v>
      </c>
      <c r="P688">
        <v>0</v>
      </c>
      <c r="Q688">
        <v>0</v>
      </c>
      <c r="R688">
        <v>0</v>
      </c>
      <c r="S688">
        <v>0</v>
      </c>
      <c r="T688">
        <v>0</v>
      </c>
      <c r="U688">
        <v>0</v>
      </c>
      <c r="V688">
        <v>0</v>
      </c>
      <c r="Y688" s="11"/>
      <c r="Z688" s="11"/>
      <c r="AA688" s="11"/>
      <c r="AB688" s="11"/>
      <c r="AC688" s="11"/>
      <c r="AD688" s="11"/>
      <c r="AE688" s="11"/>
      <c r="AF688" s="11"/>
      <c r="AG688" s="11"/>
      <c r="AH688" s="11"/>
      <c r="AI688" s="11"/>
      <c r="AL688" s="16">
        <v>51730</v>
      </c>
      <c r="AM688" t="s">
        <v>147</v>
      </c>
      <c r="AN688" s="16" t="s">
        <v>64</v>
      </c>
      <c r="AO688">
        <v>0</v>
      </c>
      <c r="AP688">
        <v>0</v>
      </c>
      <c r="AQ688">
        <v>0</v>
      </c>
      <c r="AR688">
        <v>0</v>
      </c>
      <c r="AS688">
        <v>0</v>
      </c>
      <c r="AT688">
        <v>0</v>
      </c>
      <c r="AU688">
        <v>0</v>
      </c>
      <c r="AV688">
        <v>0</v>
      </c>
      <c r="AW688">
        <v>0</v>
      </c>
      <c r="AX688">
        <v>0</v>
      </c>
      <c r="AY688">
        <v>0</v>
      </c>
      <c r="AZ688">
        <v>0</v>
      </c>
      <c r="BA688">
        <v>0</v>
      </c>
      <c r="BB688">
        <v>0</v>
      </c>
      <c r="BC688">
        <v>0</v>
      </c>
      <c r="BD688">
        <v>0</v>
      </c>
      <c r="BE688">
        <v>0</v>
      </c>
      <c r="BF688">
        <v>0</v>
      </c>
      <c r="BG688">
        <v>0</v>
      </c>
    </row>
    <row r="689" spans="1:60" ht="15" customHeight="1">
      <c r="A689" s="16">
        <v>51735</v>
      </c>
      <c r="B689" t="s">
        <v>148</v>
      </c>
      <c r="C689" s="16" t="s">
        <v>64</v>
      </c>
      <c r="D689">
        <v>0</v>
      </c>
      <c r="E689">
        <v>0</v>
      </c>
      <c r="F689">
        <v>0</v>
      </c>
      <c r="G689">
        <v>0</v>
      </c>
      <c r="H689">
        <v>0</v>
      </c>
      <c r="I689">
        <v>0</v>
      </c>
      <c r="J689">
        <v>0</v>
      </c>
      <c r="K689">
        <v>0</v>
      </c>
      <c r="L689">
        <v>0</v>
      </c>
      <c r="M689">
        <v>0</v>
      </c>
      <c r="N689">
        <v>0</v>
      </c>
      <c r="O689">
        <v>0</v>
      </c>
      <c r="P689">
        <v>0</v>
      </c>
      <c r="Q689">
        <v>0</v>
      </c>
      <c r="R689">
        <v>0</v>
      </c>
      <c r="S689">
        <v>0</v>
      </c>
      <c r="T689">
        <v>0</v>
      </c>
      <c r="U689">
        <v>0</v>
      </c>
      <c r="V689">
        <v>0</v>
      </c>
      <c r="Y689" s="11"/>
      <c r="Z689" s="11"/>
      <c r="AA689" s="11"/>
      <c r="AB689" s="11"/>
      <c r="AC689" s="11"/>
      <c r="AD689" s="11"/>
      <c r="AE689" s="11"/>
      <c r="AF689" s="11"/>
      <c r="AG689" s="11"/>
      <c r="AH689" s="11"/>
      <c r="AI689" s="11"/>
      <c r="AL689" s="16">
        <v>51735</v>
      </c>
      <c r="AM689" t="s">
        <v>148</v>
      </c>
      <c r="AN689" s="16" t="s">
        <v>64</v>
      </c>
      <c r="AO689">
        <v>0</v>
      </c>
      <c r="AP689">
        <v>0</v>
      </c>
      <c r="AQ689">
        <v>0</v>
      </c>
      <c r="AR689">
        <v>0</v>
      </c>
      <c r="AS689">
        <v>0</v>
      </c>
      <c r="AT689">
        <v>0</v>
      </c>
      <c r="AU689">
        <v>0</v>
      </c>
      <c r="AV689">
        <v>0</v>
      </c>
      <c r="AW689">
        <v>0</v>
      </c>
      <c r="AX689">
        <v>0</v>
      </c>
      <c r="AY689">
        <v>0</v>
      </c>
      <c r="AZ689">
        <v>0</v>
      </c>
      <c r="BA689">
        <v>0</v>
      </c>
      <c r="BB689">
        <v>0</v>
      </c>
      <c r="BC689">
        <v>0</v>
      </c>
      <c r="BD689">
        <v>0</v>
      </c>
      <c r="BE689">
        <v>0</v>
      </c>
      <c r="BF689">
        <v>0</v>
      </c>
      <c r="BG689">
        <v>0</v>
      </c>
    </row>
    <row r="690" spans="1:60" ht="15" customHeight="1">
      <c r="A690" s="16">
        <v>51740</v>
      </c>
      <c r="B690" t="s">
        <v>149</v>
      </c>
      <c r="C690" s="16" t="s">
        <v>64</v>
      </c>
      <c r="D690">
        <v>0</v>
      </c>
      <c r="E690">
        <v>0</v>
      </c>
      <c r="F690">
        <v>0</v>
      </c>
      <c r="G690">
        <v>0</v>
      </c>
      <c r="H690">
        <v>0</v>
      </c>
      <c r="I690">
        <v>0</v>
      </c>
      <c r="J690">
        <v>0</v>
      </c>
      <c r="K690">
        <v>0</v>
      </c>
      <c r="L690">
        <v>0</v>
      </c>
      <c r="M690">
        <v>0</v>
      </c>
      <c r="N690">
        <v>0</v>
      </c>
      <c r="O690">
        <v>0</v>
      </c>
      <c r="P690">
        <v>0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0</v>
      </c>
      <c r="Y690" s="11"/>
      <c r="Z690" s="11"/>
      <c r="AA690" s="11"/>
      <c r="AB690" s="11"/>
      <c r="AC690" s="11"/>
      <c r="AD690" s="11"/>
      <c r="AE690" s="11"/>
      <c r="AF690" s="11"/>
      <c r="AG690" s="11"/>
      <c r="AH690" s="11"/>
      <c r="AI690" s="11"/>
      <c r="AL690" s="16">
        <v>51740</v>
      </c>
      <c r="AM690" t="s">
        <v>149</v>
      </c>
      <c r="AN690" s="16" t="s">
        <v>64</v>
      </c>
      <c r="AO690">
        <v>0</v>
      </c>
      <c r="AP690">
        <v>0</v>
      </c>
      <c r="AQ690">
        <v>0</v>
      </c>
      <c r="AR690">
        <v>0</v>
      </c>
      <c r="AS690">
        <v>0</v>
      </c>
      <c r="AT690">
        <v>0</v>
      </c>
      <c r="AU690">
        <v>0</v>
      </c>
      <c r="AV690">
        <v>0</v>
      </c>
      <c r="AW690">
        <v>0</v>
      </c>
      <c r="AX690">
        <v>0</v>
      </c>
      <c r="AY690">
        <v>0</v>
      </c>
      <c r="AZ690">
        <v>0</v>
      </c>
      <c r="BA690">
        <v>0</v>
      </c>
      <c r="BB690">
        <v>0</v>
      </c>
      <c r="BC690">
        <v>0</v>
      </c>
      <c r="BD690">
        <v>0</v>
      </c>
      <c r="BE690">
        <v>0</v>
      </c>
      <c r="BF690">
        <v>0</v>
      </c>
      <c r="BG690">
        <v>0</v>
      </c>
    </row>
    <row r="691" spans="1:60" ht="15" customHeight="1">
      <c r="A691" s="16">
        <v>51760</v>
      </c>
      <c r="B691" t="s">
        <v>150</v>
      </c>
      <c r="C691" s="16" t="s">
        <v>64</v>
      </c>
      <c r="D691">
        <v>0</v>
      </c>
      <c r="E691">
        <v>0</v>
      </c>
      <c r="F691">
        <v>0</v>
      </c>
      <c r="G691">
        <v>0</v>
      </c>
      <c r="H691">
        <v>0</v>
      </c>
      <c r="I691">
        <v>0</v>
      </c>
      <c r="J691">
        <v>0</v>
      </c>
      <c r="K691">
        <v>0</v>
      </c>
      <c r="L691">
        <v>0</v>
      </c>
      <c r="M691">
        <v>0</v>
      </c>
      <c r="N691">
        <v>0</v>
      </c>
      <c r="O691">
        <v>0</v>
      </c>
      <c r="P691">
        <v>0</v>
      </c>
      <c r="Q691">
        <v>0</v>
      </c>
      <c r="R691">
        <v>0</v>
      </c>
      <c r="S691">
        <v>0</v>
      </c>
      <c r="T691">
        <v>0</v>
      </c>
      <c r="U691">
        <v>0</v>
      </c>
      <c r="V691">
        <v>0</v>
      </c>
      <c r="Y691" s="11"/>
      <c r="Z691" s="11"/>
      <c r="AA691" s="11"/>
      <c r="AB691" s="11"/>
      <c r="AC691" s="11"/>
      <c r="AD691" s="11"/>
      <c r="AE691" s="11"/>
      <c r="AF691" s="11"/>
      <c r="AG691" s="11"/>
      <c r="AH691" s="11"/>
      <c r="AI691" s="11"/>
      <c r="AL691" s="16">
        <v>51760</v>
      </c>
      <c r="AM691" t="s">
        <v>150</v>
      </c>
      <c r="AN691" s="16" t="s">
        <v>64</v>
      </c>
      <c r="AO691">
        <v>0</v>
      </c>
      <c r="AP691">
        <v>0</v>
      </c>
      <c r="AQ691">
        <v>0</v>
      </c>
      <c r="AR691">
        <v>0</v>
      </c>
      <c r="AS691">
        <v>0</v>
      </c>
      <c r="AT691">
        <v>0</v>
      </c>
      <c r="AU691">
        <v>0</v>
      </c>
      <c r="AV691">
        <v>0</v>
      </c>
      <c r="AW691">
        <v>0</v>
      </c>
      <c r="AX691">
        <v>0</v>
      </c>
      <c r="AY691">
        <v>0</v>
      </c>
      <c r="AZ691">
        <v>0</v>
      </c>
      <c r="BA691">
        <v>0</v>
      </c>
      <c r="BB691">
        <v>0</v>
      </c>
      <c r="BC691">
        <v>0</v>
      </c>
      <c r="BD691">
        <v>0</v>
      </c>
      <c r="BE691">
        <v>0</v>
      </c>
      <c r="BF691">
        <v>0</v>
      </c>
      <c r="BG691">
        <v>0</v>
      </c>
    </row>
    <row r="692" spans="1:60" ht="15" customHeight="1">
      <c r="A692" s="16">
        <v>51790</v>
      </c>
      <c r="B692" t="s">
        <v>151</v>
      </c>
      <c r="C692" s="16" t="s">
        <v>64</v>
      </c>
      <c r="D692">
        <v>0</v>
      </c>
      <c r="E692">
        <v>0</v>
      </c>
      <c r="F692">
        <v>0</v>
      </c>
      <c r="G692">
        <v>0</v>
      </c>
      <c r="H692">
        <v>0</v>
      </c>
      <c r="I692">
        <v>0</v>
      </c>
      <c r="J692">
        <v>0</v>
      </c>
      <c r="K692">
        <v>0</v>
      </c>
      <c r="L692">
        <v>0</v>
      </c>
      <c r="M692">
        <v>0</v>
      </c>
      <c r="N692">
        <v>0</v>
      </c>
      <c r="O692">
        <v>0</v>
      </c>
      <c r="P692">
        <v>0</v>
      </c>
      <c r="Q692">
        <v>0</v>
      </c>
      <c r="R692">
        <v>0</v>
      </c>
      <c r="S692">
        <v>0</v>
      </c>
      <c r="T692">
        <v>0</v>
      </c>
      <c r="U692">
        <v>0</v>
      </c>
      <c r="V692">
        <v>0</v>
      </c>
      <c r="Y692" s="11"/>
      <c r="Z692" s="11"/>
      <c r="AA692" s="11"/>
      <c r="AB692" s="11"/>
      <c r="AC692" s="11"/>
      <c r="AD692" s="11"/>
      <c r="AE692" s="11"/>
      <c r="AF692" s="11"/>
      <c r="AG692" s="11"/>
      <c r="AH692" s="11"/>
      <c r="AI692" s="11"/>
      <c r="AL692" s="16">
        <v>51790</v>
      </c>
      <c r="AM692" t="s">
        <v>151</v>
      </c>
      <c r="AN692" s="16" t="s">
        <v>64</v>
      </c>
      <c r="AO692">
        <v>0</v>
      </c>
      <c r="AP692">
        <v>0</v>
      </c>
      <c r="AQ692">
        <v>0</v>
      </c>
      <c r="AR692">
        <v>0</v>
      </c>
      <c r="AS692">
        <v>0</v>
      </c>
      <c r="AT692">
        <v>0</v>
      </c>
      <c r="AU692">
        <v>0</v>
      </c>
      <c r="AV692">
        <v>0</v>
      </c>
      <c r="AW692">
        <v>0</v>
      </c>
      <c r="AX692">
        <v>0</v>
      </c>
      <c r="AY692">
        <v>0</v>
      </c>
      <c r="AZ692">
        <v>0</v>
      </c>
      <c r="BA692">
        <v>0</v>
      </c>
      <c r="BB692">
        <v>0</v>
      </c>
      <c r="BC692">
        <v>0</v>
      </c>
      <c r="BD692">
        <v>0</v>
      </c>
      <c r="BE692">
        <v>0</v>
      </c>
      <c r="BF692">
        <v>0</v>
      </c>
      <c r="BG692">
        <v>0</v>
      </c>
    </row>
    <row r="693" spans="1:60" ht="15" customHeight="1">
      <c r="A693" s="16">
        <v>51800</v>
      </c>
      <c r="B693" t="s">
        <v>152</v>
      </c>
      <c r="C693" s="16" t="s">
        <v>64</v>
      </c>
      <c r="D693">
        <v>573284.79296875</v>
      </c>
      <c r="E693">
        <v>15231.22473144528</v>
      </c>
      <c r="F693">
        <v>6976.6497802734402</v>
      </c>
      <c r="G693">
        <v>0</v>
      </c>
      <c r="H693">
        <v>0</v>
      </c>
      <c r="I693">
        <v>0</v>
      </c>
      <c r="J693">
        <v>0</v>
      </c>
      <c r="K693">
        <v>1384652.9145851156</v>
      </c>
      <c r="L693">
        <v>38172.150217056304</v>
      </c>
      <c r="M693">
        <v>48525</v>
      </c>
      <c r="N693">
        <v>23501.564020037651</v>
      </c>
      <c r="O693">
        <v>47919.632778644518</v>
      </c>
      <c r="P693">
        <v>558655.95921516453</v>
      </c>
      <c r="Q693">
        <v>320303.02124023403</v>
      </c>
      <c r="R693">
        <v>0</v>
      </c>
      <c r="S693">
        <v>94114.322265625</v>
      </c>
      <c r="T693">
        <v>0</v>
      </c>
      <c r="U693">
        <v>0</v>
      </c>
      <c r="V693">
        <v>0</v>
      </c>
      <c r="Y693" s="11"/>
      <c r="Z693" s="11"/>
      <c r="AA693" s="11"/>
      <c r="AB693" s="11"/>
      <c r="AC693" s="11"/>
      <c r="AD693" s="11"/>
      <c r="AE693" s="11"/>
      <c r="AF693" s="11"/>
      <c r="AG693" s="11"/>
      <c r="AH693" s="11"/>
      <c r="AI693" s="11"/>
      <c r="AL693" s="16">
        <v>51800</v>
      </c>
      <c r="AM693" t="s">
        <v>152</v>
      </c>
      <c r="AN693" s="16" t="s">
        <v>64</v>
      </c>
      <c r="AO693">
        <v>94541.640625</v>
      </c>
      <c r="AP693">
        <v>4657.7276611328134</v>
      </c>
      <c r="AQ693">
        <v>29402.546875</v>
      </c>
      <c r="AR693">
        <v>0</v>
      </c>
      <c r="AS693">
        <v>0</v>
      </c>
      <c r="AT693">
        <v>0</v>
      </c>
      <c r="AU693">
        <v>0</v>
      </c>
      <c r="AV693">
        <v>855758.02543830837</v>
      </c>
      <c r="AW693">
        <v>8360.1650781631506</v>
      </c>
      <c r="AX693">
        <v>14876</v>
      </c>
      <c r="AY693">
        <v>6237.1564317345583</v>
      </c>
      <c r="AZ693">
        <v>10683.909580230737</v>
      </c>
      <c r="BA693">
        <v>186363.61196661019</v>
      </c>
      <c r="BB693">
        <v>133218.47891235401</v>
      </c>
      <c r="BC693">
        <v>0</v>
      </c>
      <c r="BD693">
        <v>327225.90625</v>
      </c>
      <c r="BE693">
        <v>0</v>
      </c>
      <c r="BF693">
        <v>0</v>
      </c>
      <c r="BG693">
        <v>0</v>
      </c>
    </row>
    <row r="694" spans="1:60" ht="15" customHeight="1">
      <c r="A694" s="16">
        <v>51810</v>
      </c>
      <c r="B694" t="s">
        <v>153</v>
      </c>
      <c r="C694" s="16" t="s">
        <v>64</v>
      </c>
      <c r="D694">
        <v>406041.66796875</v>
      </c>
      <c r="E694">
        <v>61235.067871093801</v>
      </c>
      <c r="F694">
        <v>1.7264424248132899</v>
      </c>
      <c r="G694">
        <v>0</v>
      </c>
      <c r="H694">
        <v>0</v>
      </c>
      <c r="I694">
        <v>0</v>
      </c>
      <c r="J694">
        <v>0</v>
      </c>
      <c r="K694">
        <v>11574.563480377201</v>
      </c>
      <c r="L694">
        <v>17724.999755859379</v>
      </c>
      <c r="M694">
        <v>23010.000207424182</v>
      </c>
      <c r="N694">
        <v>9152.6107441186887</v>
      </c>
      <c r="O694">
        <v>58374.480665206902</v>
      </c>
      <c r="P694">
        <v>134996.22624969459</v>
      </c>
      <c r="Q694">
        <v>924775.55553100968</v>
      </c>
      <c r="R694">
        <v>0</v>
      </c>
      <c r="S694">
        <v>55538.641753911972</v>
      </c>
      <c r="T694">
        <v>0</v>
      </c>
      <c r="U694">
        <v>0</v>
      </c>
      <c r="V694">
        <v>0</v>
      </c>
      <c r="Y694" s="11"/>
      <c r="Z694" s="11"/>
      <c r="AA694" s="11"/>
      <c r="AB694" s="11"/>
      <c r="AC694" s="11"/>
      <c r="AD694" s="11"/>
      <c r="AE694" s="11"/>
      <c r="AF694" s="11"/>
      <c r="AG694" s="11"/>
      <c r="AH694" s="11"/>
      <c r="AI694" s="11"/>
      <c r="AL694" s="16">
        <v>51810</v>
      </c>
      <c r="AM694" t="s">
        <v>153</v>
      </c>
      <c r="AN694" s="16" t="s">
        <v>64</v>
      </c>
      <c r="AO694">
        <v>66202.4375</v>
      </c>
      <c r="AP694">
        <v>18431.960937500051</v>
      </c>
      <c r="AQ694">
        <v>7.1935100685805065</v>
      </c>
      <c r="AR694">
        <v>0</v>
      </c>
      <c r="AS694">
        <v>0</v>
      </c>
      <c r="AT694">
        <v>0</v>
      </c>
      <c r="AU694">
        <v>0</v>
      </c>
      <c r="AV694">
        <v>4707.3746910095197</v>
      </c>
      <c r="AW694">
        <v>6733.4956970214798</v>
      </c>
      <c r="AX694">
        <v>6224.0001629591034</v>
      </c>
      <c r="AY694">
        <v>2508.322353720665</v>
      </c>
      <c r="AZ694">
        <v>33047.537120819099</v>
      </c>
      <c r="BA694">
        <v>67298.130203246998</v>
      </c>
      <c r="BB694">
        <v>371357.35046768241</v>
      </c>
      <c r="BC694">
        <v>0</v>
      </c>
      <c r="BD694">
        <v>190914.07849121094</v>
      </c>
      <c r="BE694">
        <v>0</v>
      </c>
      <c r="BF694">
        <v>0</v>
      </c>
      <c r="BG694">
        <v>0</v>
      </c>
    </row>
    <row r="695" spans="1:60" ht="15" customHeight="1">
      <c r="A695" s="16">
        <v>51820</v>
      </c>
      <c r="B695" t="s">
        <v>154</v>
      </c>
      <c r="C695" s="16" t="s">
        <v>64</v>
      </c>
      <c r="D695">
        <v>0</v>
      </c>
      <c r="E695">
        <v>0</v>
      </c>
      <c r="F695">
        <v>0</v>
      </c>
      <c r="G695">
        <v>0</v>
      </c>
      <c r="H695">
        <v>0</v>
      </c>
      <c r="I695">
        <v>0</v>
      </c>
      <c r="J695">
        <v>0</v>
      </c>
      <c r="K695">
        <v>0</v>
      </c>
      <c r="L695">
        <v>0</v>
      </c>
      <c r="M695">
        <v>0</v>
      </c>
      <c r="N695">
        <v>0</v>
      </c>
      <c r="O695">
        <v>0</v>
      </c>
      <c r="P695">
        <v>0</v>
      </c>
      <c r="Q695">
        <v>0</v>
      </c>
      <c r="R695">
        <v>0</v>
      </c>
      <c r="S695">
        <v>0</v>
      </c>
      <c r="T695">
        <v>0</v>
      </c>
      <c r="U695">
        <v>0</v>
      </c>
      <c r="V695">
        <v>0</v>
      </c>
      <c r="Y695" s="11"/>
      <c r="Z695" s="11"/>
      <c r="AA695" s="11"/>
      <c r="AB695" s="11"/>
      <c r="AC695" s="11"/>
      <c r="AD695" s="11"/>
      <c r="AE695" s="11"/>
      <c r="AF695" s="11"/>
      <c r="AG695" s="11"/>
      <c r="AH695" s="11"/>
      <c r="AI695" s="11"/>
      <c r="AL695" s="16">
        <v>51820</v>
      </c>
      <c r="AM695" t="s">
        <v>154</v>
      </c>
      <c r="AN695" s="16" t="s">
        <v>64</v>
      </c>
      <c r="AO695">
        <v>0</v>
      </c>
      <c r="AP695">
        <v>0</v>
      </c>
      <c r="AQ695">
        <v>0</v>
      </c>
      <c r="AR695">
        <v>0</v>
      </c>
      <c r="AS695">
        <v>0</v>
      </c>
      <c r="AT695">
        <v>0</v>
      </c>
      <c r="AU695">
        <v>0</v>
      </c>
      <c r="AV695">
        <v>0</v>
      </c>
      <c r="AW695">
        <v>0</v>
      </c>
      <c r="AX695">
        <v>0</v>
      </c>
      <c r="AY695">
        <v>0</v>
      </c>
      <c r="AZ695">
        <v>0</v>
      </c>
      <c r="BA695">
        <v>0</v>
      </c>
      <c r="BB695">
        <v>0</v>
      </c>
      <c r="BC695">
        <v>0</v>
      </c>
      <c r="BD695">
        <v>0</v>
      </c>
      <c r="BE695">
        <v>0</v>
      </c>
      <c r="BF695">
        <v>0</v>
      </c>
      <c r="BG695">
        <v>0</v>
      </c>
    </row>
    <row r="696" spans="1:60" ht="15" customHeight="1">
      <c r="A696" s="16">
        <v>51830</v>
      </c>
      <c r="B696" t="s">
        <v>155</v>
      </c>
      <c r="C696" s="16" t="s">
        <v>64</v>
      </c>
      <c r="D696">
        <v>0</v>
      </c>
      <c r="E696">
        <v>0</v>
      </c>
      <c r="F696">
        <v>0</v>
      </c>
      <c r="G696">
        <v>0</v>
      </c>
      <c r="H696">
        <v>0</v>
      </c>
      <c r="I696">
        <v>0</v>
      </c>
      <c r="J696">
        <v>0</v>
      </c>
      <c r="K696">
        <v>0</v>
      </c>
      <c r="L696">
        <v>0</v>
      </c>
      <c r="M696">
        <v>0</v>
      </c>
      <c r="N696">
        <v>0</v>
      </c>
      <c r="O696">
        <v>0</v>
      </c>
      <c r="P696">
        <v>0</v>
      </c>
      <c r="Q696">
        <v>0</v>
      </c>
      <c r="R696">
        <v>0</v>
      </c>
      <c r="S696">
        <v>0</v>
      </c>
      <c r="T696">
        <v>0</v>
      </c>
      <c r="U696">
        <v>0</v>
      </c>
      <c r="V696">
        <v>0</v>
      </c>
      <c r="Y696" s="11"/>
      <c r="Z696" s="11"/>
      <c r="AA696" s="11"/>
      <c r="AB696" s="11"/>
      <c r="AC696" s="11"/>
      <c r="AD696" s="11"/>
      <c r="AE696" s="11"/>
      <c r="AF696" s="11"/>
      <c r="AG696" s="11"/>
      <c r="AH696" s="11"/>
      <c r="AI696" s="11"/>
      <c r="AL696" s="16">
        <v>51830</v>
      </c>
      <c r="AM696" t="s">
        <v>155</v>
      </c>
      <c r="AN696" s="16" t="s">
        <v>64</v>
      </c>
      <c r="AO696">
        <v>0</v>
      </c>
      <c r="AP696">
        <v>0</v>
      </c>
      <c r="AQ696">
        <v>0</v>
      </c>
      <c r="AR696">
        <v>0</v>
      </c>
      <c r="AS696">
        <v>0</v>
      </c>
      <c r="AT696">
        <v>0</v>
      </c>
      <c r="AU696">
        <v>0</v>
      </c>
      <c r="AV696">
        <v>0</v>
      </c>
      <c r="AW696">
        <v>0</v>
      </c>
      <c r="AX696">
        <v>0</v>
      </c>
      <c r="AY696">
        <v>0</v>
      </c>
      <c r="AZ696">
        <v>0</v>
      </c>
      <c r="BA696">
        <v>0</v>
      </c>
      <c r="BB696">
        <v>0</v>
      </c>
      <c r="BC696">
        <v>0</v>
      </c>
      <c r="BD696">
        <v>0</v>
      </c>
      <c r="BE696">
        <v>0</v>
      </c>
      <c r="BF696">
        <v>0</v>
      </c>
      <c r="BG696">
        <v>0</v>
      </c>
    </row>
    <row r="697" spans="1:60" ht="15" customHeight="1">
      <c r="A697" s="16">
        <v>51840</v>
      </c>
      <c r="B697" t="s">
        <v>156</v>
      </c>
      <c r="C697" s="16" t="s">
        <v>64</v>
      </c>
      <c r="D697">
        <v>0</v>
      </c>
      <c r="E697">
        <v>0</v>
      </c>
      <c r="F697">
        <v>0</v>
      </c>
      <c r="G697">
        <v>0</v>
      </c>
      <c r="H697">
        <v>0</v>
      </c>
      <c r="I697">
        <v>0</v>
      </c>
      <c r="J697">
        <v>0</v>
      </c>
      <c r="K697">
        <v>0</v>
      </c>
      <c r="L697">
        <v>0</v>
      </c>
      <c r="M697">
        <v>0</v>
      </c>
      <c r="N697">
        <v>0</v>
      </c>
      <c r="O697">
        <v>0</v>
      </c>
      <c r="P697">
        <v>0</v>
      </c>
      <c r="Q697">
        <v>0</v>
      </c>
      <c r="R697">
        <v>0</v>
      </c>
      <c r="S697">
        <v>0</v>
      </c>
      <c r="T697">
        <v>0</v>
      </c>
      <c r="U697">
        <v>0</v>
      </c>
      <c r="V697">
        <v>0</v>
      </c>
      <c r="Y697" s="11"/>
      <c r="Z697" s="11"/>
      <c r="AA697" s="11"/>
      <c r="AB697" s="11"/>
      <c r="AC697" s="11"/>
      <c r="AD697" s="11"/>
      <c r="AE697" s="11"/>
      <c r="AF697" s="11"/>
      <c r="AG697" s="11"/>
      <c r="AH697" s="11"/>
      <c r="AI697" s="11"/>
      <c r="AL697" s="16">
        <v>51840</v>
      </c>
      <c r="AM697" t="s">
        <v>156</v>
      </c>
      <c r="AN697" s="16" t="s">
        <v>64</v>
      </c>
      <c r="AO697">
        <v>0</v>
      </c>
      <c r="AP697">
        <v>0</v>
      </c>
      <c r="AQ697">
        <v>0</v>
      </c>
      <c r="AR697">
        <v>0</v>
      </c>
      <c r="AS697">
        <v>0</v>
      </c>
      <c r="AT697">
        <v>0</v>
      </c>
      <c r="AU697">
        <v>0</v>
      </c>
      <c r="AV697">
        <v>0</v>
      </c>
      <c r="AW697">
        <v>0</v>
      </c>
      <c r="AX697">
        <v>0</v>
      </c>
      <c r="AY697">
        <v>0</v>
      </c>
      <c r="AZ697">
        <v>0</v>
      </c>
      <c r="BA697">
        <v>0</v>
      </c>
      <c r="BB697">
        <v>0</v>
      </c>
      <c r="BC697">
        <v>0</v>
      </c>
      <c r="BD697">
        <v>0</v>
      </c>
      <c r="BE697">
        <v>0</v>
      </c>
      <c r="BF697">
        <v>0</v>
      </c>
      <c r="BG697">
        <v>0</v>
      </c>
    </row>
    <row r="698" spans="1:60">
      <c r="A698" s="17"/>
      <c r="B698" s="18">
        <v>2007</v>
      </c>
      <c r="C698" s="19"/>
      <c r="D698" s="19"/>
      <c r="E698" s="19"/>
      <c r="F698" s="19"/>
      <c r="G698" s="19"/>
      <c r="H698" s="19"/>
      <c r="I698" s="19"/>
      <c r="J698" s="19"/>
      <c r="K698" s="19"/>
      <c r="L698" s="19"/>
      <c r="M698" s="19"/>
      <c r="N698" s="19"/>
      <c r="O698" s="19"/>
      <c r="P698" s="19"/>
      <c r="Q698" s="19"/>
      <c r="R698" s="19"/>
      <c r="S698" s="19"/>
      <c r="T698" s="19"/>
      <c r="U698" s="19"/>
      <c r="V698" s="19"/>
      <c r="W698" s="19"/>
      <c r="Y698" s="11"/>
      <c r="Z698" s="11"/>
      <c r="AA698" s="11"/>
      <c r="AB698" s="11"/>
      <c r="AC698" s="11"/>
      <c r="AD698" s="11"/>
      <c r="AE698" s="11"/>
      <c r="AF698" s="11"/>
      <c r="AG698" s="11"/>
      <c r="AH698" s="11"/>
      <c r="AI698" s="11"/>
      <c r="AL698" s="17"/>
      <c r="AM698" s="18">
        <v>2007</v>
      </c>
      <c r="AN698" s="19"/>
      <c r="AO698" s="19"/>
      <c r="AP698" s="19"/>
      <c r="AQ698" s="19"/>
      <c r="AR698" s="19"/>
      <c r="AS698" s="19"/>
      <c r="AT698" s="19"/>
      <c r="AU698" s="19"/>
      <c r="AV698" s="19"/>
      <c r="AW698" s="19"/>
      <c r="AX698" s="19"/>
      <c r="AY698" s="19"/>
      <c r="AZ698" s="19"/>
      <c r="BA698" s="19"/>
      <c r="BB698" s="19"/>
      <c r="BC698" s="19"/>
      <c r="BD698" s="19"/>
      <c r="BE698" s="19"/>
      <c r="BF698" s="19"/>
      <c r="BG698" s="19"/>
      <c r="BH698" s="19"/>
    </row>
    <row r="699" spans="1:60" ht="30">
      <c r="A699" s="10" t="s">
        <v>7</v>
      </c>
      <c r="B699" s="10"/>
      <c r="C699" s="10"/>
      <c r="D699" s="10" t="s">
        <v>24</v>
      </c>
      <c r="E699" s="10" t="s">
        <v>25</v>
      </c>
      <c r="F699" s="10" t="s">
        <v>26</v>
      </c>
      <c r="G699" s="10" t="s">
        <v>27</v>
      </c>
      <c r="H699" s="10" t="s">
        <v>28</v>
      </c>
      <c r="I699" s="10" t="s">
        <v>29</v>
      </c>
      <c r="J699" s="10" t="s">
        <v>30</v>
      </c>
      <c r="K699" s="10" t="s">
        <v>31</v>
      </c>
      <c r="L699" s="10" t="s">
        <v>32</v>
      </c>
      <c r="M699" s="10" t="s">
        <v>33</v>
      </c>
      <c r="N699" s="10" t="s">
        <v>34</v>
      </c>
      <c r="O699" s="10" t="s">
        <v>35</v>
      </c>
      <c r="P699" s="10" t="s">
        <v>36</v>
      </c>
      <c r="Q699" s="10" t="s">
        <v>37</v>
      </c>
      <c r="R699" s="10" t="s">
        <v>38</v>
      </c>
      <c r="S699" s="10" t="s">
        <v>39</v>
      </c>
      <c r="T699" s="10" t="s">
        <v>40</v>
      </c>
      <c r="U699" s="10" t="s">
        <v>41</v>
      </c>
      <c r="V699" s="10" t="s">
        <v>42</v>
      </c>
      <c r="W699" s="10"/>
      <c r="Y699" s="11"/>
      <c r="Z699" s="11"/>
      <c r="AA699" s="11"/>
      <c r="AB699" s="11"/>
      <c r="AC699" s="11"/>
      <c r="AD699" s="11"/>
      <c r="AE699" s="11"/>
      <c r="AF699" s="11"/>
      <c r="AG699" s="11"/>
      <c r="AH699" s="11"/>
      <c r="AI699" s="11"/>
      <c r="AL699" s="3" t="s">
        <v>7</v>
      </c>
      <c r="AM699" s="3"/>
      <c r="AN699" s="3"/>
      <c r="AO699" s="3" t="s">
        <v>24</v>
      </c>
      <c r="AP699" s="3" t="s">
        <v>25</v>
      </c>
      <c r="AQ699" s="3" t="s">
        <v>26</v>
      </c>
      <c r="AR699" s="3" t="s">
        <v>27</v>
      </c>
      <c r="AS699" s="3" t="s">
        <v>28</v>
      </c>
      <c r="AT699" s="3" t="s">
        <v>29</v>
      </c>
      <c r="AU699" s="3" t="s">
        <v>30</v>
      </c>
      <c r="AV699" s="3" t="s">
        <v>31</v>
      </c>
      <c r="AW699" s="3" t="s">
        <v>32</v>
      </c>
      <c r="AX699" s="3" t="s">
        <v>33</v>
      </c>
      <c r="AY699" s="3" t="s">
        <v>34</v>
      </c>
      <c r="AZ699" s="3" t="s">
        <v>35</v>
      </c>
      <c r="BA699" s="3" t="s">
        <v>36</v>
      </c>
      <c r="BB699" s="3" t="s">
        <v>37</v>
      </c>
      <c r="BC699" s="3" t="s">
        <v>38</v>
      </c>
      <c r="BD699" s="3" t="s">
        <v>39</v>
      </c>
      <c r="BE699" s="3" t="s">
        <v>40</v>
      </c>
      <c r="BF699" s="3" t="s">
        <v>41</v>
      </c>
      <c r="BG699" s="3" t="s">
        <v>42</v>
      </c>
      <c r="BH699" s="3" t="s">
        <v>43</v>
      </c>
    </row>
    <row r="700" spans="1:60">
      <c r="A700" s="16">
        <v>51001</v>
      </c>
      <c r="B700" s="16" t="s">
        <v>63</v>
      </c>
      <c r="C700" s="16" t="s">
        <v>64</v>
      </c>
      <c r="D700">
        <v>2761263.7686691298</v>
      </c>
      <c r="E700">
        <v>1555554.294322972</v>
      </c>
      <c r="F700">
        <v>2.9888212680816597</v>
      </c>
      <c r="G700">
        <v>0</v>
      </c>
      <c r="H700">
        <v>0</v>
      </c>
      <c r="I700">
        <v>0</v>
      </c>
      <c r="J700">
        <v>0</v>
      </c>
      <c r="K700">
        <v>74712.042736053438</v>
      </c>
      <c r="L700">
        <v>23520.472244262699</v>
      </c>
      <c r="M700">
        <v>42757.500078201352</v>
      </c>
      <c r="N700">
        <v>488405.24120664556</v>
      </c>
      <c r="O700">
        <v>64885.7363300324</v>
      </c>
      <c r="P700">
        <v>0</v>
      </c>
      <c r="Q700">
        <v>2261121.9499416398</v>
      </c>
      <c r="R700">
        <v>68431.234375</v>
      </c>
      <c r="S700">
        <v>164644.013671875</v>
      </c>
      <c r="T700">
        <v>40252.327636718801</v>
      </c>
      <c r="U700">
        <v>0</v>
      </c>
      <c r="V700">
        <v>0</v>
      </c>
      <c r="Y700" s="11"/>
      <c r="Z700" s="11"/>
      <c r="AA700" s="11"/>
      <c r="AB700" s="11"/>
      <c r="AC700" s="11"/>
      <c r="AD700" s="11"/>
      <c r="AE700" s="11"/>
      <c r="AF700" s="11"/>
      <c r="AG700" s="11"/>
      <c r="AH700" s="11"/>
      <c r="AI700" s="11"/>
      <c r="AL700" s="16">
        <v>51001</v>
      </c>
      <c r="AM700" s="16" t="s">
        <v>63</v>
      </c>
      <c r="AN700" s="16" t="s">
        <v>64</v>
      </c>
      <c r="AO700">
        <v>466860.92019653303</v>
      </c>
      <c r="AP700">
        <v>562516.83191299473</v>
      </c>
      <c r="AQ700">
        <v>12.909624144434895</v>
      </c>
      <c r="AR700">
        <v>0</v>
      </c>
      <c r="AS700">
        <v>0</v>
      </c>
      <c r="AT700">
        <v>0</v>
      </c>
      <c r="AU700">
        <v>0</v>
      </c>
      <c r="AV700">
        <v>35563.045764923088</v>
      </c>
      <c r="AW700">
        <v>12272.697441101049</v>
      </c>
      <c r="AX700">
        <v>25158.192199706991</v>
      </c>
      <c r="AY700">
        <v>139089.93066716241</v>
      </c>
      <c r="AZ700">
        <v>74082.230933427782</v>
      </c>
      <c r="BA700">
        <v>0</v>
      </c>
      <c r="BB700">
        <v>910237.032330513</v>
      </c>
      <c r="BC700">
        <v>13641.9345703125</v>
      </c>
      <c r="BD700">
        <v>586696.609375</v>
      </c>
      <c r="BE700">
        <v>13595.679687500011</v>
      </c>
      <c r="BF700">
        <v>0</v>
      </c>
      <c r="BG700">
        <v>0</v>
      </c>
    </row>
    <row r="701" spans="1:60">
      <c r="A701" s="16">
        <v>51003</v>
      </c>
      <c r="B701" s="16" t="s">
        <v>65</v>
      </c>
      <c r="C701" s="16" t="s">
        <v>64</v>
      </c>
      <c r="D701">
        <v>79774.9853515625</v>
      </c>
      <c r="E701">
        <v>4935.7644042968805</v>
      </c>
      <c r="F701">
        <v>3859.5439162254356</v>
      </c>
      <c r="G701">
        <v>0</v>
      </c>
      <c r="H701">
        <v>0</v>
      </c>
      <c r="I701">
        <v>0</v>
      </c>
      <c r="J701">
        <v>0</v>
      </c>
      <c r="K701">
        <v>2542.0483703613299</v>
      </c>
      <c r="L701">
        <v>882535.00948619854</v>
      </c>
      <c r="M701">
        <v>812594.99792480469</v>
      </c>
      <c r="N701">
        <v>13722.90586328505</v>
      </c>
      <c r="O701">
        <v>112229.6337903291</v>
      </c>
      <c r="P701">
        <v>0</v>
      </c>
      <c r="Q701">
        <v>2382.8531748298556</v>
      </c>
      <c r="R701">
        <v>41218.5859375</v>
      </c>
      <c r="S701">
        <v>11722.883678436328</v>
      </c>
      <c r="T701">
        <v>2733.2903137207068</v>
      </c>
      <c r="U701">
        <v>0</v>
      </c>
      <c r="V701">
        <v>0</v>
      </c>
      <c r="Y701" s="11"/>
      <c r="Z701" s="11"/>
      <c r="AA701" s="11"/>
      <c r="AB701" s="11"/>
      <c r="AC701" s="11"/>
      <c r="AD701" s="11"/>
      <c r="AE701" s="11"/>
      <c r="AF701" s="11"/>
      <c r="AG701" s="11"/>
      <c r="AH701" s="11"/>
      <c r="AI701" s="11"/>
      <c r="AL701" s="16">
        <v>51003</v>
      </c>
      <c r="AM701" s="16" t="s">
        <v>65</v>
      </c>
      <c r="AN701" s="16" t="s">
        <v>64</v>
      </c>
      <c r="AO701">
        <v>13194.2314453125</v>
      </c>
      <c r="AP701">
        <v>1515.4916687011719</v>
      </c>
      <c r="AQ701">
        <v>16313.182922363281</v>
      </c>
      <c r="AR701">
        <v>0</v>
      </c>
      <c r="AS701">
        <v>0</v>
      </c>
      <c r="AT701">
        <v>0</v>
      </c>
      <c r="AU701">
        <v>0</v>
      </c>
      <c r="AV701">
        <v>556.85437011718795</v>
      </c>
      <c r="AW701">
        <v>179374.49947738659</v>
      </c>
      <c r="AX701">
        <v>326779.998046875</v>
      </c>
      <c r="AY701">
        <v>4811.6041250228845</v>
      </c>
      <c r="AZ701">
        <v>43920.522923395001</v>
      </c>
      <c r="BA701">
        <v>0</v>
      </c>
      <c r="BB701">
        <v>803.7138938903812</v>
      </c>
      <c r="BC701">
        <v>8040.8828125</v>
      </c>
      <c r="BD701">
        <v>40878.136779785156</v>
      </c>
      <c r="BE701">
        <v>923.57716369628906</v>
      </c>
      <c r="BF701">
        <v>0</v>
      </c>
      <c r="BG701">
        <v>0</v>
      </c>
    </row>
    <row r="702" spans="1:60">
      <c r="A702" s="16">
        <v>51005</v>
      </c>
      <c r="B702" s="16" t="s">
        <v>66</v>
      </c>
      <c r="C702" s="16" t="s">
        <v>64</v>
      </c>
      <c r="D702">
        <v>0</v>
      </c>
      <c r="E702">
        <v>0</v>
      </c>
      <c r="F702">
        <v>28.145780902355899</v>
      </c>
      <c r="G702">
        <v>0</v>
      </c>
      <c r="H702">
        <v>0</v>
      </c>
      <c r="I702">
        <v>0</v>
      </c>
      <c r="J702">
        <v>0</v>
      </c>
      <c r="K702">
        <v>0</v>
      </c>
      <c r="L702">
        <v>142528.94500732399</v>
      </c>
      <c r="M702">
        <v>132315</v>
      </c>
      <c r="N702">
        <v>56.41721398010845</v>
      </c>
      <c r="O702">
        <v>114894.25694274902</v>
      </c>
      <c r="P702">
        <v>24146.748622894313</v>
      </c>
      <c r="Q702">
        <v>736.42561364173901</v>
      </c>
      <c r="R702">
        <v>0</v>
      </c>
      <c r="S702">
        <v>0</v>
      </c>
      <c r="T702">
        <v>0</v>
      </c>
      <c r="U702">
        <v>0</v>
      </c>
      <c r="V702">
        <v>0</v>
      </c>
      <c r="Y702" s="11"/>
      <c r="Z702" s="11"/>
      <c r="AA702" s="11"/>
      <c r="AB702" s="11"/>
      <c r="AC702" s="11"/>
      <c r="AD702" s="11"/>
      <c r="AE702" s="11"/>
      <c r="AF702" s="11"/>
      <c r="AG702" s="11"/>
      <c r="AH702" s="11"/>
      <c r="AI702" s="11"/>
      <c r="AL702" s="16">
        <v>51005</v>
      </c>
      <c r="AM702" s="16" t="s">
        <v>66</v>
      </c>
      <c r="AN702" s="16" t="s">
        <v>64</v>
      </c>
      <c r="AO702">
        <v>0</v>
      </c>
      <c r="AP702">
        <v>0</v>
      </c>
      <c r="AQ702">
        <v>3517.5878143310501</v>
      </c>
      <c r="AR702">
        <v>0</v>
      </c>
      <c r="AS702">
        <v>0</v>
      </c>
      <c r="AT702">
        <v>0</v>
      </c>
      <c r="AU702">
        <v>0</v>
      </c>
      <c r="AV702">
        <v>0</v>
      </c>
      <c r="AW702">
        <v>28871.81407547</v>
      </c>
      <c r="AX702">
        <v>53049</v>
      </c>
      <c r="AY702">
        <v>17.939600954763545</v>
      </c>
      <c r="AZ702">
        <v>44834.071212768555</v>
      </c>
      <c r="BA702">
        <v>10187.364164352415</v>
      </c>
      <c r="BB702">
        <v>253.99341058731099</v>
      </c>
      <c r="BC702">
        <v>0</v>
      </c>
      <c r="BD702">
        <v>0</v>
      </c>
      <c r="BE702">
        <v>0</v>
      </c>
      <c r="BF702">
        <v>0</v>
      </c>
      <c r="BG702">
        <v>0</v>
      </c>
    </row>
    <row r="703" spans="1:60">
      <c r="A703" s="16">
        <v>51007</v>
      </c>
      <c r="B703" s="16" t="s">
        <v>67</v>
      </c>
      <c r="C703" s="16" t="s">
        <v>64</v>
      </c>
      <c r="D703">
        <v>287603.333984375</v>
      </c>
      <c r="E703">
        <v>69822.024902343808</v>
      </c>
      <c r="F703">
        <v>2488.7702157045992</v>
      </c>
      <c r="G703">
        <v>0</v>
      </c>
      <c r="H703">
        <v>0</v>
      </c>
      <c r="I703">
        <v>0</v>
      </c>
      <c r="J703">
        <v>0</v>
      </c>
      <c r="K703">
        <v>28985.22972869869</v>
      </c>
      <c r="L703">
        <v>399230.0799083712</v>
      </c>
      <c r="M703">
        <v>336884.99914550764</v>
      </c>
      <c r="N703">
        <v>4894.6374584436462</v>
      </c>
      <c r="O703">
        <v>54642.4420032501</v>
      </c>
      <c r="P703">
        <v>0</v>
      </c>
      <c r="Q703">
        <v>422395.88218689</v>
      </c>
      <c r="R703">
        <v>196791.73046875</v>
      </c>
      <c r="S703">
        <v>21347.736053466801</v>
      </c>
      <c r="T703">
        <v>50956.3349609375</v>
      </c>
      <c r="U703">
        <v>0</v>
      </c>
      <c r="V703">
        <v>0</v>
      </c>
      <c r="Y703" s="11"/>
      <c r="Z703" s="11"/>
      <c r="AA703" s="11"/>
      <c r="AB703" s="11"/>
      <c r="AC703" s="11"/>
      <c r="AD703" s="11"/>
      <c r="AE703" s="11"/>
      <c r="AF703" s="11"/>
      <c r="AG703" s="11"/>
      <c r="AH703" s="11"/>
      <c r="AI703" s="11"/>
      <c r="AL703" s="16">
        <v>51007</v>
      </c>
      <c r="AM703" s="16" t="s">
        <v>67</v>
      </c>
      <c r="AN703" s="16" t="s">
        <v>64</v>
      </c>
      <c r="AO703">
        <v>48243.0078125</v>
      </c>
      <c r="AP703">
        <v>21864.558593750051</v>
      </c>
      <c r="AQ703">
        <v>11780.626581797364</v>
      </c>
      <c r="AR703">
        <v>0</v>
      </c>
      <c r="AS703">
        <v>0</v>
      </c>
      <c r="AT703">
        <v>0</v>
      </c>
      <c r="AU703">
        <v>0</v>
      </c>
      <c r="AV703">
        <v>11262.9228363037</v>
      </c>
      <c r="AW703">
        <v>274209.7389831543</v>
      </c>
      <c r="AX703">
        <v>475210.56823730469</v>
      </c>
      <c r="AY703">
        <v>2059.7124894857388</v>
      </c>
      <c r="AZ703">
        <v>21457.937066555052</v>
      </c>
      <c r="BA703">
        <v>0</v>
      </c>
      <c r="BB703">
        <v>203540.30364990211</v>
      </c>
      <c r="BC703">
        <v>38935.03515625</v>
      </c>
      <c r="BD703">
        <v>75497.3310546875</v>
      </c>
      <c r="BE703">
        <v>17646.0256347656</v>
      </c>
      <c r="BF703">
        <v>0</v>
      </c>
      <c r="BG703">
        <v>0</v>
      </c>
    </row>
    <row r="704" spans="1:60">
      <c r="A704" s="16">
        <v>51009</v>
      </c>
      <c r="B704" s="16" t="s">
        <v>68</v>
      </c>
      <c r="C704" s="16" t="s">
        <v>64</v>
      </c>
      <c r="D704">
        <v>11772.201599121099</v>
      </c>
      <c r="E704">
        <v>536.510303497314</v>
      </c>
      <c r="F704">
        <v>3071.6513671875</v>
      </c>
      <c r="G704">
        <v>0</v>
      </c>
      <c r="H704">
        <v>0</v>
      </c>
      <c r="I704">
        <v>0</v>
      </c>
      <c r="J704">
        <v>0</v>
      </c>
      <c r="K704">
        <v>1200.2017936706541</v>
      </c>
      <c r="L704">
        <v>455180</v>
      </c>
      <c r="M704">
        <v>443295</v>
      </c>
      <c r="N704">
        <v>892.69861364364704</v>
      </c>
      <c r="O704">
        <v>17272.637641906749</v>
      </c>
      <c r="P704">
        <v>26702.887245178303</v>
      </c>
      <c r="Q704">
        <v>0</v>
      </c>
      <c r="R704">
        <v>44293.4169921875</v>
      </c>
      <c r="S704">
        <v>0</v>
      </c>
      <c r="T704">
        <v>2167.972663879395</v>
      </c>
      <c r="U704">
        <v>0</v>
      </c>
      <c r="V704">
        <v>0</v>
      </c>
      <c r="Y704" s="11"/>
      <c r="Z704" s="11"/>
      <c r="AA704" s="11"/>
      <c r="AB704" s="11"/>
      <c r="AC704" s="11"/>
      <c r="AD704" s="11"/>
      <c r="AE704" s="11"/>
      <c r="AF704" s="11"/>
      <c r="AG704" s="11"/>
      <c r="AH704" s="11"/>
      <c r="AI704" s="11"/>
      <c r="AL704" s="16">
        <v>51009</v>
      </c>
      <c r="AM704" s="16" t="s">
        <v>68</v>
      </c>
      <c r="AN704" s="16" t="s">
        <v>64</v>
      </c>
      <c r="AO704">
        <v>1935.26708984375</v>
      </c>
      <c r="AP704">
        <v>163.3480491638183</v>
      </c>
      <c r="AQ704">
        <v>12904.478515625</v>
      </c>
      <c r="AR704">
        <v>0</v>
      </c>
      <c r="AS704">
        <v>0</v>
      </c>
      <c r="AT704">
        <v>0</v>
      </c>
      <c r="AU704">
        <v>0</v>
      </c>
      <c r="AV704">
        <v>227.70877075195301</v>
      </c>
      <c r="AW704">
        <v>92671</v>
      </c>
      <c r="AX704">
        <v>167283</v>
      </c>
      <c r="AY704">
        <v>366.15308141708397</v>
      </c>
      <c r="AZ704">
        <v>6238.36232376099</v>
      </c>
      <c r="BA704">
        <v>10699.710571289059</v>
      </c>
      <c r="BB704">
        <v>0</v>
      </c>
      <c r="BC704">
        <v>8588.4658203125</v>
      </c>
      <c r="BD704">
        <v>0</v>
      </c>
      <c r="BE704">
        <v>724.91754913330101</v>
      </c>
      <c r="BF704">
        <v>0</v>
      </c>
      <c r="BG704">
        <v>0</v>
      </c>
    </row>
    <row r="705" spans="1:59">
      <c r="A705" s="16">
        <v>51011</v>
      </c>
      <c r="B705" s="16" t="s">
        <v>69</v>
      </c>
      <c r="C705" s="16" t="s">
        <v>64</v>
      </c>
      <c r="D705">
        <v>55138.833251953103</v>
      </c>
      <c r="E705">
        <v>2363.0439300537159</v>
      </c>
      <c r="F705">
        <v>1922.9325249195099</v>
      </c>
      <c r="G705">
        <v>0</v>
      </c>
      <c r="H705">
        <v>0</v>
      </c>
      <c r="I705">
        <v>0</v>
      </c>
      <c r="J705">
        <v>0</v>
      </c>
      <c r="K705">
        <v>11436.524723052979</v>
      </c>
      <c r="L705">
        <v>568706.69521713292</v>
      </c>
      <c r="M705">
        <v>371070.00280761771</v>
      </c>
      <c r="N705">
        <v>3024.5484085082994</v>
      </c>
      <c r="O705">
        <v>2645.1085968017619</v>
      </c>
      <c r="P705">
        <v>20751.474685668967</v>
      </c>
      <c r="Q705">
        <v>50191.585751160972</v>
      </c>
      <c r="R705">
        <v>66351.765625</v>
      </c>
      <c r="S705">
        <v>5923.6938591003391</v>
      </c>
      <c r="T705">
        <v>3050.794921875005</v>
      </c>
      <c r="U705">
        <v>0</v>
      </c>
      <c r="V705">
        <v>0</v>
      </c>
      <c r="Y705" s="11"/>
      <c r="Z705" s="11"/>
      <c r="AA705" s="11"/>
      <c r="AB705" s="11"/>
      <c r="AC705" s="11"/>
      <c r="AD705" s="11"/>
      <c r="AE705" s="11"/>
      <c r="AF705" s="11"/>
      <c r="AG705" s="11"/>
      <c r="AH705" s="11"/>
      <c r="AI705" s="11"/>
      <c r="AL705" s="16">
        <v>51011</v>
      </c>
      <c r="AM705" s="16" t="s">
        <v>69</v>
      </c>
      <c r="AN705" s="16" t="s">
        <v>64</v>
      </c>
      <c r="AO705">
        <v>9092.2607421875</v>
      </c>
      <c r="AP705">
        <v>722.53314208984398</v>
      </c>
      <c r="AQ705">
        <v>8103.3336181640634</v>
      </c>
      <c r="AR705">
        <v>0</v>
      </c>
      <c r="AS705">
        <v>0</v>
      </c>
      <c r="AT705">
        <v>0</v>
      </c>
      <c r="AU705">
        <v>0</v>
      </c>
      <c r="AV705">
        <v>3115.2910842895508</v>
      </c>
      <c r="AW705">
        <v>238267.1057052612</v>
      </c>
      <c r="AX705">
        <v>230068.59375</v>
      </c>
      <c r="AY705">
        <v>1165.2144098281906</v>
      </c>
      <c r="AZ705">
        <v>1069.8328437805171</v>
      </c>
      <c r="BA705">
        <v>8748.1031007766687</v>
      </c>
      <c r="BB705">
        <v>17200.97244834901</v>
      </c>
      <c r="BC705">
        <v>12905.0625</v>
      </c>
      <c r="BD705">
        <v>20594.26611328125</v>
      </c>
      <c r="BE705">
        <v>1025.524276733398</v>
      </c>
      <c r="BF705">
        <v>0</v>
      </c>
      <c r="BG705">
        <v>0</v>
      </c>
    </row>
    <row r="706" spans="1:59">
      <c r="A706" s="16">
        <v>51013</v>
      </c>
      <c r="B706" t="s">
        <v>70</v>
      </c>
      <c r="C706" s="16" t="s">
        <v>64</v>
      </c>
      <c r="D706">
        <v>0</v>
      </c>
      <c r="E706">
        <v>0</v>
      </c>
      <c r="F706">
        <v>0</v>
      </c>
      <c r="G706">
        <v>0</v>
      </c>
      <c r="H706">
        <v>0</v>
      </c>
      <c r="I706">
        <v>0</v>
      </c>
      <c r="J706">
        <v>0</v>
      </c>
      <c r="K706">
        <v>0</v>
      </c>
      <c r="L706">
        <v>48257.4423828125</v>
      </c>
      <c r="M706">
        <v>0</v>
      </c>
      <c r="N706">
        <v>0</v>
      </c>
      <c r="O706">
        <v>244.998008728027</v>
      </c>
      <c r="P706">
        <v>0</v>
      </c>
      <c r="Q706">
        <v>0</v>
      </c>
      <c r="R706">
        <v>0</v>
      </c>
      <c r="S706">
        <v>0</v>
      </c>
      <c r="T706">
        <v>0</v>
      </c>
      <c r="U706">
        <v>0</v>
      </c>
      <c r="V706">
        <v>0</v>
      </c>
      <c r="Y706" s="11"/>
      <c r="Z706" s="11"/>
      <c r="AA706" s="11"/>
      <c r="AB706" s="11"/>
      <c r="AC706" s="11"/>
      <c r="AD706" s="11"/>
      <c r="AE706" s="11"/>
      <c r="AF706" s="11"/>
      <c r="AG706" s="11"/>
      <c r="AH706" s="11"/>
      <c r="AI706" s="11"/>
      <c r="AL706" s="16">
        <v>51013</v>
      </c>
      <c r="AM706" t="s">
        <v>70</v>
      </c>
      <c r="AN706" s="16" t="s">
        <v>64</v>
      </c>
      <c r="AO706">
        <v>0</v>
      </c>
      <c r="AP706">
        <v>0</v>
      </c>
      <c r="AQ706">
        <v>0</v>
      </c>
      <c r="AR706">
        <v>0</v>
      </c>
      <c r="AS706">
        <v>0</v>
      </c>
      <c r="AT706">
        <v>0</v>
      </c>
      <c r="AU706">
        <v>0</v>
      </c>
      <c r="AV706">
        <v>0</v>
      </c>
      <c r="AW706">
        <v>9651.48828125</v>
      </c>
      <c r="AX706">
        <v>0</v>
      </c>
      <c r="AY706">
        <v>0</v>
      </c>
      <c r="AZ706">
        <v>94.544105529785199</v>
      </c>
      <c r="BA706">
        <v>0</v>
      </c>
      <c r="BB706">
        <v>0</v>
      </c>
      <c r="BC706">
        <v>0</v>
      </c>
      <c r="BD706">
        <v>0</v>
      </c>
      <c r="BE706">
        <v>0</v>
      </c>
      <c r="BF706">
        <v>0</v>
      </c>
      <c r="BG706">
        <v>0</v>
      </c>
    </row>
    <row r="707" spans="1:59">
      <c r="A707" s="16">
        <v>51015</v>
      </c>
      <c r="B707" t="s">
        <v>71</v>
      </c>
      <c r="C707" s="16" t="s">
        <v>64</v>
      </c>
      <c r="D707">
        <v>1605838.5536499</v>
      </c>
      <c r="E707">
        <v>403152.75636291457</v>
      </c>
      <c r="F707">
        <v>47415.722291708</v>
      </c>
      <c r="G707">
        <v>0</v>
      </c>
      <c r="H707">
        <v>0</v>
      </c>
      <c r="I707">
        <v>0</v>
      </c>
      <c r="J707">
        <v>0</v>
      </c>
      <c r="K707">
        <v>13752.875</v>
      </c>
      <c r="L707">
        <v>1516647.1425781287</v>
      </c>
      <c r="M707">
        <v>2066427.4296875</v>
      </c>
      <c r="N707">
        <v>13516.455331802379</v>
      </c>
      <c r="O707">
        <v>117773.5432224274</v>
      </c>
      <c r="P707">
        <v>229614.44601440401</v>
      </c>
      <c r="Q707">
        <v>564302.95497894299</v>
      </c>
      <c r="R707">
        <v>1458485.2919921901</v>
      </c>
      <c r="S707">
        <v>22451.141235351559</v>
      </c>
      <c r="T707">
        <v>381037.97076416004</v>
      </c>
      <c r="U707">
        <v>0</v>
      </c>
      <c r="V707">
        <v>0</v>
      </c>
      <c r="Y707" s="11"/>
      <c r="Z707" s="11"/>
      <c r="AA707" s="11"/>
      <c r="AB707" s="11"/>
      <c r="AC707" s="11"/>
      <c r="AD707" s="11"/>
      <c r="AE707" s="11"/>
      <c r="AF707" s="11"/>
      <c r="AG707" s="11"/>
      <c r="AH707" s="11"/>
      <c r="AI707" s="11"/>
      <c r="AL707" s="16">
        <v>51015</v>
      </c>
      <c r="AM707" t="s">
        <v>71</v>
      </c>
      <c r="AN707" s="16" t="s">
        <v>64</v>
      </c>
      <c r="AO707">
        <v>285509.64550781302</v>
      </c>
      <c r="AP707">
        <v>144452.99832153332</v>
      </c>
      <c r="AQ707">
        <v>235415.06833381206</v>
      </c>
      <c r="AR707">
        <v>0</v>
      </c>
      <c r="AS707">
        <v>0</v>
      </c>
      <c r="AT707">
        <v>0</v>
      </c>
      <c r="AU707">
        <v>0</v>
      </c>
      <c r="AV707">
        <v>6330.8513183593795</v>
      </c>
      <c r="AW707">
        <v>857441.138671875</v>
      </c>
      <c r="AX707">
        <v>843813.681640625</v>
      </c>
      <c r="AY707">
        <v>4720.6589260101273</v>
      </c>
      <c r="AZ707">
        <v>52209.880645751997</v>
      </c>
      <c r="BA707">
        <v>144789.03019714402</v>
      </c>
      <c r="BB707">
        <v>213609.73403930641</v>
      </c>
      <c r="BC707">
        <v>302291.708984375</v>
      </c>
      <c r="BD707">
        <v>83178.036071777344</v>
      </c>
      <c r="BE707">
        <v>141194.35943603521</v>
      </c>
      <c r="BF707">
        <v>0</v>
      </c>
      <c r="BG707">
        <v>0</v>
      </c>
    </row>
    <row r="708" spans="1:59">
      <c r="A708" s="16">
        <v>51017</v>
      </c>
      <c r="B708" t="s">
        <v>72</v>
      </c>
      <c r="C708" s="16" t="s">
        <v>64</v>
      </c>
      <c r="D708">
        <v>173949.0390625</v>
      </c>
      <c r="E708">
        <v>7917.3938293457104</v>
      </c>
      <c r="F708">
        <v>502.24550154060103</v>
      </c>
      <c r="G708">
        <v>0</v>
      </c>
      <c r="H708">
        <v>0</v>
      </c>
      <c r="I708">
        <v>0</v>
      </c>
      <c r="J708">
        <v>0</v>
      </c>
      <c r="K708">
        <v>2995.1208496093705</v>
      </c>
      <c r="L708">
        <v>185472.44409179658</v>
      </c>
      <c r="M708">
        <v>200970</v>
      </c>
      <c r="N708">
        <v>4884.0875185728037</v>
      </c>
      <c r="O708">
        <v>18908.03602600098</v>
      </c>
      <c r="P708">
        <v>0</v>
      </c>
      <c r="Q708">
        <v>0</v>
      </c>
      <c r="R708">
        <v>57954.0107421875</v>
      </c>
      <c r="S708">
        <v>0</v>
      </c>
      <c r="T708">
        <v>2829.791992187505</v>
      </c>
      <c r="U708">
        <v>0</v>
      </c>
      <c r="V708">
        <v>0</v>
      </c>
      <c r="Y708" s="11"/>
      <c r="Z708" s="11"/>
      <c r="AA708" s="11"/>
      <c r="AB708" s="11"/>
      <c r="AC708" s="11"/>
      <c r="AD708" s="11"/>
      <c r="AE708" s="11"/>
      <c r="AF708" s="11"/>
      <c r="AG708" s="11"/>
      <c r="AH708" s="11"/>
      <c r="AI708" s="11"/>
      <c r="AL708" s="16">
        <v>51017</v>
      </c>
      <c r="AM708" t="s">
        <v>72</v>
      </c>
      <c r="AN708" s="16" t="s">
        <v>64</v>
      </c>
      <c r="AO708">
        <v>28690.73046875</v>
      </c>
      <c r="AP708">
        <v>2421.667724609375</v>
      </c>
      <c r="AQ708">
        <v>2592.9626159668001</v>
      </c>
      <c r="AR708">
        <v>0</v>
      </c>
      <c r="AS708">
        <v>0</v>
      </c>
      <c r="AT708">
        <v>0</v>
      </c>
      <c r="AU708">
        <v>0</v>
      </c>
      <c r="AV708">
        <v>800.91273498535202</v>
      </c>
      <c r="AW708">
        <v>42988.358505248994</v>
      </c>
      <c r="AX708">
        <v>80685</v>
      </c>
      <c r="AY708">
        <v>1264.5190845727898</v>
      </c>
      <c r="AZ708">
        <v>6306.9739875793402</v>
      </c>
      <c r="BA708">
        <v>0</v>
      </c>
      <c r="BB708">
        <v>0</v>
      </c>
      <c r="BC708">
        <v>11274.4755859375</v>
      </c>
      <c r="BD708">
        <v>0</v>
      </c>
      <c r="BE708">
        <v>951.63268280029297</v>
      </c>
      <c r="BF708">
        <v>0</v>
      </c>
      <c r="BG708">
        <v>0</v>
      </c>
    </row>
    <row r="709" spans="1:59">
      <c r="A709" s="16">
        <v>51019</v>
      </c>
      <c r="B709" t="s">
        <v>73</v>
      </c>
      <c r="C709" s="16" t="s">
        <v>64</v>
      </c>
      <c r="D709">
        <v>79370.166288375898</v>
      </c>
      <c r="E709">
        <v>3626.0298322737199</v>
      </c>
      <c r="F709">
        <v>8644.6320965156356</v>
      </c>
      <c r="G709">
        <v>0</v>
      </c>
      <c r="H709">
        <v>0</v>
      </c>
      <c r="I709">
        <v>0</v>
      </c>
      <c r="J709">
        <v>0</v>
      </c>
      <c r="K709">
        <v>150.53752326965341</v>
      </c>
      <c r="L709">
        <v>1528180.1425652541</v>
      </c>
      <c r="M709">
        <v>1387365.1480712891</v>
      </c>
      <c r="N709">
        <v>25869.189948558782</v>
      </c>
      <c r="O709">
        <v>39296.022028863401</v>
      </c>
      <c r="P709">
        <v>82875.968994140698</v>
      </c>
      <c r="Q709">
        <v>0</v>
      </c>
      <c r="R709">
        <v>315543.680339813</v>
      </c>
      <c r="S709">
        <v>0</v>
      </c>
      <c r="T709">
        <v>15514.37858960037</v>
      </c>
      <c r="U709">
        <v>0</v>
      </c>
      <c r="V709">
        <v>0</v>
      </c>
      <c r="Y709" s="11"/>
      <c r="Z709" s="11"/>
      <c r="AA709" s="11"/>
      <c r="AB709" s="11"/>
      <c r="AC709" s="11"/>
      <c r="AD709" s="11"/>
      <c r="AE709" s="11"/>
      <c r="AF709" s="11"/>
      <c r="AG709" s="11"/>
      <c r="AH709" s="11"/>
      <c r="AI709" s="11"/>
      <c r="AL709" s="16">
        <v>51019</v>
      </c>
      <c r="AM709" t="s">
        <v>73</v>
      </c>
      <c r="AN709" s="16" t="s">
        <v>64</v>
      </c>
      <c r="AO709">
        <v>13002.2019500732</v>
      </c>
      <c r="AP709">
        <v>1097.4629979133601</v>
      </c>
      <c r="AQ709">
        <v>38588.907407993662</v>
      </c>
      <c r="AR709">
        <v>0</v>
      </c>
      <c r="AS709">
        <v>0</v>
      </c>
      <c r="AT709">
        <v>0</v>
      </c>
      <c r="AU709">
        <v>0</v>
      </c>
      <c r="AV709">
        <v>28.7185621261597</v>
      </c>
      <c r="AW709">
        <v>310141.40387344401</v>
      </c>
      <c r="AX709">
        <v>520708.03515625</v>
      </c>
      <c r="AY709">
        <v>5816.3476386070233</v>
      </c>
      <c r="AZ709">
        <v>14071.795114517208</v>
      </c>
      <c r="BA709">
        <v>36807.206176757798</v>
      </c>
      <c r="BB709">
        <v>0</v>
      </c>
      <c r="BC709">
        <v>60801.661933898897</v>
      </c>
      <c r="BD709">
        <v>0</v>
      </c>
      <c r="BE709">
        <v>5132.0205345153799</v>
      </c>
      <c r="BF709">
        <v>0</v>
      </c>
      <c r="BG709">
        <v>0</v>
      </c>
    </row>
    <row r="710" spans="1:59">
      <c r="A710" s="16">
        <v>51023</v>
      </c>
      <c r="B710" t="s">
        <v>74</v>
      </c>
      <c r="C710" s="16" t="s">
        <v>64</v>
      </c>
      <c r="D710">
        <v>116707.762207031</v>
      </c>
      <c r="E710">
        <v>8031.7297363281305</v>
      </c>
      <c r="F710">
        <v>8610.4531777724605</v>
      </c>
      <c r="G710">
        <v>0</v>
      </c>
      <c r="H710">
        <v>0</v>
      </c>
      <c r="I710">
        <v>0</v>
      </c>
      <c r="J710">
        <v>0</v>
      </c>
      <c r="K710">
        <v>890.55437088012695</v>
      </c>
      <c r="L710">
        <v>517995.00132942165</v>
      </c>
      <c r="M710">
        <v>507855</v>
      </c>
      <c r="N710">
        <v>8582.861741065979</v>
      </c>
      <c r="O710">
        <v>30505.3605992794</v>
      </c>
      <c r="P710">
        <v>67887.059173583999</v>
      </c>
      <c r="Q710">
        <v>0</v>
      </c>
      <c r="R710">
        <v>138329.10546875</v>
      </c>
      <c r="S710">
        <v>842.48127746581997</v>
      </c>
      <c r="T710">
        <v>10154.742172241209</v>
      </c>
      <c r="U710">
        <v>0</v>
      </c>
      <c r="V710">
        <v>0</v>
      </c>
      <c r="Y710" s="11"/>
      <c r="Z710" s="11"/>
      <c r="AA710" s="11"/>
      <c r="AB710" s="11"/>
      <c r="AC710" s="11"/>
      <c r="AD710" s="11"/>
      <c r="AE710" s="11"/>
      <c r="AF710" s="11"/>
      <c r="AG710" s="11"/>
      <c r="AH710" s="11"/>
      <c r="AI710" s="11"/>
      <c r="AL710" s="16">
        <v>51023</v>
      </c>
      <c r="AM710" t="s">
        <v>74</v>
      </c>
      <c r="AN710" s="16" t="s">
        <v>64</v>
      </c>
      <c r="AO710">
        <v>19569.88671875</v>
      </c>
      <c r="AP710">
        <v>2513.88159179687</v>
      </c>
      <c r="AQ710">
        <v>43423.8359375</v>
      </c>
      <c r="AR710">
        <v>0</v>
      </c>
      <c r="AS710">
        <v>0</v>
      </c>
      <c r="AT710">
        <v>0</v>
      </c>
      <c r="AU710">
        <v>0</v>
      </c>
      <c r="AV710">
        <v>160.63009643554699</v>
      </c>
      <c r="AW710">
        <v>104256.50175857547</v>
      </c>
      <c r="AX710">
        <v>183861</v>
      </c>
      <c r="AY710">
        <v>2814.1148061752301</v>
      </c>
      <c r="AZ710">
        <v>12207.94123375416</v>
      </c>
      <c r="BA710">
        <v>27993.6104125977</v>
      </c>
      <c r="BB710">
        <v>0</v>
      </c>
      <c r="BC710">
        <v>27358.69921875</v>
      </c>
      <c r="BD710">
        <v>2978.43579101563</v>
      </c>
      <c r="BE710">
        <v>3514.4058227539099</v>
      </c>
      <c r="BF710">
        <v>0</v>
      </c>
      <c r="BG710">
        <v>0</v>
      </c>
    </row>
    <row r="711" spans="1:59">
      <c r="A711" s="16">
        <v>51029</v>
      </c>
      <c r="B711" t="s">
        <v>75</v>
      </c>
      <c r="C711" s="16" t="s">
        <v>64</v>
      </c>
      <c r="D711">
        <v>42609.482910156301</v>
      </c>
      <c r="E711">
        <v>4415.9255523681704</v>
      </c>
      <c r="F711">
        <v>1720.7384022797041</v>
      </c>
      <c r="G711">
        <v>0</v>
      </c>
      <c r="H711">
        <v>0</v>
      </c>
      <c r="I711">
        <v>0</v>
      </c>
      <c r="J711">
        <v>0</v>
      </c>
      <c r="K711">
        <v>95.7747349739074</v>
      </c>
      <c r="L711">
        <v>607541.87503838493</v>
      </c>
      <c r="M711">
        <v>388739.99584960984</v>
      </c>
      <c r="N711">
        <v>3459.9089348316152</v>
      </c>
      <c r="O711">
        <v>28983.029428005211</v>
      </c>
      <c r="P711">
        <v>20448.022087097132</v>
      </c>
      <c r="Q711">
        <v>0</v>
      </c>
      <c r="R711">
        <v>51332.0830078125</v>
      </c>
      <c r="S711">
        <v>13.12061856687072</v>
      </c>
      <c r="T711">
        <v>5664.8699951171893</v>
      </c>
      <c r="U711">
        <v>0</v>
      </c>
      <c r="V711">
        <v>0</v>
      </c>
      <c r="Y711" s="11"/>
      <c r="Z711" s="11"/>
      <c r="AA711" s="11"/>
      <c r="AB711" s="11"/>
      <c r="AC711" s="11"/>
      <c r="AD711" s="11"/>
      <c r="AE711" s="11"/>
      <c r="AF711" s="11"/>
      <c r="AG711" s="11"/>
      <c r="AH711" s="11"/>
      <c r="AI711" s="11"/>
      <c r="AL711" s="16">
        <v>51029</v>
      </c>
      <c r="AM711" t="s">
        <v>75</v>
      </c>
      <c r="AN711" s="16" t="s">
        <v>64</v>
      </c>
      <c r="AO711">
        <v>7180.525390625</v>
      </c>
      <c r="AP711">
        <v>1391.829833984378</v>
      </c>
      <c r="AQ711">
        <v>8753.1494848914444</v>
      </c>
      <c r="AR711">
        <v>0</v>
      </c>
      <c r="AS711">
        <v>0</v>
      </c>
      <c r="AT711">
        <v>0</v>
      </c>
      <c r="AU711">
        <v>0</v>
      </c>
      <c r="AV711">
        <v>33.868390083313002</v>
      </c>
      <c r="AW711">
        <v>265761.56302642811</v>
      </c>
      <c r="AX711">
        <v>511007.27471923828</v>
      </c>
      <c r="AY711">
        <v>1113.006262063981</v>
      </c>
      <c r="AZ711">
        <v>11870.057493686671</v>
      </c>
      <c r="BA711">
        <v>11406.15960693359</v>
      </c>
      <c r="BB711">
        <v>0</v>
      </c>
      <c r="BC711">
        <v>10203.09765625</v>
      </c>
      <c r="BD711">
        <v>46.616916656494176</v>
      </c>
      <c r="BE711">
        <v>1977.7071533203139</v>
      </c>
      <c r="BF711">
        <v>0</v>
      </c>
      <c r="BG711">
        <v>0</v>
      </c>
    </row>
    <row r="712" spans="1:59">
      <c r="A712" s="16">
        <v>51031</v>
      </c>
      <c r="B712" t="s">
        <v>76</v>
      </c>
      <c r="C712" s="16" t="s">
        <v>64</v>
      </c>
      <c r="D712">
        <v>231784</v>
      </c>
      <c r="E712">
        <v>15672.368530273399</v>
      </c>
      <c r="F712">
        <v>1898.8534412685001</v>
      </c>
      <c r="G712">
        <v>0</v>
      </c>
      <c r="H712">
        <v>0</v>
      </c>
      <c r="I712">
        <v>0</v>
      </c>
      <c r="J712">
        <v>0</v>
      </c>
      <c r="K712">
        <v>40682.139001846299</v>
      </c>
      <c r="L712">
        <v>1073204.2402343799</v>
      </c>
      <c r="M712">
        <v>696000</v>
      </c>
      <c r="N712">
        <v>6998.7290828377054</v>
      </c>
      <c r="O712">
        <v>8046.1601610183707</v>
      </c>
      <c r="P712">
        <v>125599.1673278808</v>
      </c>
      <c r="Q712">
        <v>10459.2373307943</v>
      </c>
      <c r="R712">
        <v>151363.918540955</v>
      </c>
      <c r="S712">
        <v>5150.74609375</v>
      </c>
      <c r="T712">
        <v>11017.0353128314</v>
      </c>
      <c r="U712">
        <v>0</v>
      </c>
      <c r="V712">
        <v>0</v>
      </c>
      <c r="Y712" s="11"/>
      <c r="Z712" s="11"/>
      <c r="AA712" s="11"/>
      <c r="AB712" s="11"/>
      <c r="AC712" s="11"/>
      <c r="AD712" s="11"/>
      <c r="AE712" s="11"/>
      <c r="AF712" s="11"/>
      <c r="AG712" s="11"/>
      <c r="AH712" s="11"/>
      <c r="AI712" s="11"/>
      <c r="AL712" s="16">
        <v>51031</v>
      </c>
      <c r="AM712" t="s">
        <v>76</v>
      </c>
      <c r="AN712" s="16" t="s">
        <v>64</v>
      </c>
      <c r="AO712">
        <v>37841.921875</v>
      </c>
      <c r="AP712">
        <v>4726.2645874023501</v>
      </c>
      <c r="AQ712">
        <v>7958.7428932189896</v>
      </c>
      <c r="AR712">
        <v>0</v>
      </c>
      <c r="AS712">
        <v>0</v>
      </c>
      <c r="AT712">
        <v>0</v>
      </c>
      <c r="AU712">
        <v>0</v>
      </c>
      <c r="AV712">
        <v>11039.98511886597</v>
      </c>
      <c r="AW712">
        <v>225650.848022461</v>
      </c>
      <c r="AX712">
        <v>271631</v>
      </c>
      <c r="AY712">
        <v>1683.808037310843</v>
      </c>
      <c r="AZ712">
        <v>2612.0947761535649</v>
      </c>
      <c r="BA712">
        <v>52238.015899658203</v>
      </c>
      <c r="BB712">
        <v>3363.9674313068399</v>
      </c>
      <c r="BC712">
        <v>29147.774097442601</v>
      </c>
      <c r="BD712">
        <v>17729.609375</v>
      </c>
      <c r="BE712">
        <v>3640.4095277190222</v>
      </c>
      <c r="BF712">
        <v>0</v>
      </c>
      <c r="BG712">
        <v>0</v>
      </c>
    </row>
    <row r="713" spans="1:59">
      <c r="A713" s="16">
        <v>51033</v>
      </c>
      <c r="B713" t="s">
        <v>20</v>
      </c>
      <c r="C713" s="16" t="s">
        <v>64</v>
      </c>
      <c r="D713">
        <v>1113761.3359375</v>
      </c>
      <c r="E713">
        <v>135948.45971679737</v>
      </c>
      <c r="F713">
        <v>350.75331806391443</v>
      </c>
      <c r="G713">
        <v>0</v>
      </c>
      <c r="H713">
        <v>0</v>
      </c>
      <c r="I713">
        <v>0</v>
      </c>
      <c r="J713">
        <v>0</v>
      </c>
      <c r="K713">
        <v>805.72424316406216</v>
      </c>
      <c r="L713">
        <v>156922.49761199951</v>
      </c>
      <c r="M713">
        <v>95805.000213623105</v>
      </c>
      <c r="N713">
        <v>10670.10774622114</v>
      </c>
      <c r="O713">
        <v>9447.2520420700275</v>
      </c>
      <c r="P713">
        <v>49244.843686103806</v>
      </c>
      <c r="Q713">
        <v>1093429.3251290282</v>
      </c>
      <c r="R713">
        <v>33729.453125</v>
      </c>
      <c r="S713">
        <v>47757.974899291992</v>
      </c>
      <c r="T713">
        <v>4126.9916348457355</v>
      </c>
      <c r="U713">
        <v>0</v>
      </c>
      <c r="V713">
        <v>0</v>
      </c>
      <c r="Y713" s="11"/>
      <c r="Z713" s="11"/>
      <c r="AA713" s="11"/>
      <c r="AB713" s="11"/>
      <c r="AC713" s="11"/>
      <c r="AD713" s="11"/>
      <c r="AE713" s="11"/>
      <c r="AF713" s="11"/>
      <c r="AG713" s="11"/>
      <c r="AH713" s="11"/>
      <c r="AI713" s="11"/>
      <c r="AL713" s="16">
        <v>51033</v>
      </c>
      <c r="AM713" t="s">
        <v>20</v>
      </c>
      <c r="AN713" s="16" t="s">
        <v>64</v>
      </c>
      <c r="AO713">
        <v>216860.15625</v>
      </c>
      <c r="AP713">
        <v>52813.765869140625</v>
      </c>
      <c r="AQ713">
        <v>504.40863978862785</v>
      </c>
      <c r="AR713">
        <v>0</v>
      </c>
      <c r="AS713">
        <v>0</v>
      </c>
      <c r="AT713">
        <v>0</v>
      </c>
      <c r="AU713">
        <v>0</v>
      </c>
      <c r="AV713">
        <v>117.3106575012207</v>
      </c>
      <c r="AW713">
        <v>137952.0703125</v>
      </c>
      <c r="AX713">
        <v>82542.06640625</v>
      </c>
      <c r="AY713">
        <v>3422.1927747242125</v>
      </c>
      <c r="AZ713">
        <v>3849.3261234611282</v>
      </c>
      <c r="BA713">
        <v>21442.275251388568</v>
      </c>
      <c r="BB713">
        <v>513212.46603393601</v>
      </c>
      <c r="BC713">
        <v>7746.224609375</v>
      </c>
      <c r="BD713">
        <v>196052.69287109375</v>
      </c>
      <c r="BE713">
        <v>1886.502883911138</v>
      </c>
      <c r="BF713">
        <v>0</v>
      </c>
      <c r="BG713">
        <v>0</v>
      </c>
    </row>
    <row r="714" spans="1:59">
      <c r="A714" s="16">
        <v>51036</v>
      </c>
      <c r="B714" t="s">
        <v>77</v>
      </c>
      <c r="C714" s="16" t="s">
        <v>64</v>
      </c>
      <c r="D714">
        <v>691652.09765625</v>
      </c>
      <c r="E714">
        <v>8778.8918867111242</v>
      </c>
      <c r="F714">
        <v>3.8897830881178352</v>
      </c>
      <c r="G714">
        <v>0</v>
      </c>
      <c r="H714">
        <v>0</v>
      </c>
      <c r="I714">
        <v>0</v>
      </c>
      <c r="J714">
        <v>0</v>
      </c>
      <c r="K714">
        <v>1307.5232834219921</v>
      </c>
      <c r="L714">
        <v>96090.707637295098</v>
      </c>
      <c r="M714">
        <v>42945.002334594727</v>
      </c>
      <c r="N714">
        <v>2814.7383226975826</v>
      </c>
      <c r="O714">
        <v>899.94477900862739</v>
      </c>
      <c r="P714">
        <v>90446.122011542349</v>
      </c>
      <c r="Q714">
        <v>719736.07271349418</v>
      </c>
      <c r="R714">
        <v>0</v>
      </c>
      <c r="S714">
        <v>25328.24701499939</v>
      </c>
      <c r="T714">
        <v>0</v>
      </c>
      <c r="U714">
        <v>0</v>
      </c>
      <c r="V714">
        <v>0</v>
      </c>
      <c r="Y714" s="11"/>
      <c r="Z714" s="11"/>
      <c r="AA714" s="11"/>
      <c r="AB714" s="11"/>
      <c r="AC714" s="11"/>
      <c r="AD714" s="11"/>
      <c r="AE714" s="11"/>
      <c r="AF714" s="11"/>
      <c r="AG714" s="11"/>
      <c r="AH714" s="11"/>
      <c r="AI714" s="11"/>
      <c r="AL714" s="16">
        <v>51036</v>
      </c>
      <c r="AM714" t="s">
        <v>77</v>
      </c>
      <c r="AN714" s="16" t="s">
        <v>64</v>
      </c>
      <c r="AO714">
        <v>126903.390625</v>
      </c>
      <c r="AP714">
        <v>3124.281658172607</v>
      </c>
      <c r="AQ714">
        <v>18.238800451159516</v>
      </c>
      <c r="AR714">
        <v>0</v>
      </c>
      <c r="AS714">
        <v>0</v>
      </c>
      <c r="AT714">
        <v>0</v>
      </c>
      <c r="AU714">
        <v>0</v>
      </c>
      <c r="AV714">
        <v>892.79836422950041</v>
      </c>
      <c r="AW714">
        <v>39007.376433849306</v>
      </c>
      <c r="AX714">
        <v>33709.1298828125</v>
      </c>
      <c r="AY714">
        <v>813.35893273446663</v>
      </c>
      <c r="AZ714">
        <v>422.93264421820669</v>
      </c>
      <c r="BA714">
        <v>32801.876670718237</v>
      </c>
      <c r="BB714">
        <v>285091.43159103399</v>
      </c>
      <c r="BC714">
        <v>0</v>
      </c>
      <c r="BD714">
        <v>97978.31591796875</v>
      </c>
      <c r="BE714">
        <v>0</v>
      </c>
      <c r="BF714">
        <v>0</v>
      </c>
      <c r="BG714">
        <v>0</v>
      </c>
    </row>
    <row r="715" spans="1:59">
      <c r="A715" s="16">
        <v>51041</v>
      </c>
      <c r="B715" t="s">
        <v>78</v>
      </c>
      <c r="C715" s="16" t="s">
        <v>64</v>
      </c>
      <c r="D715">
        <v>30112.528198242198</v>
      </c>
      <c r="E715">
        <v>2599.165542602535</v>
      </c>
      <c r="F715">
        <v>124.76428067684169</v>
      </c>
      <c r="G715">
        <v>0</v>
      </c>
      <c r="H715">
        <v>0</v>
      </c>
      <c r="I715">
        <v>0</v>
      </c>
      <c r="J715">
        <v>0</v>
      </c>
      <c r="K715">
        <v>7821.7523803710901</v>
      </c>
      <c r="L715">
        <v>95881.039612710476</v>
      </c>
      <c r="M715">
        <v>63450.000511169455</v>
      </c>
      <c r="N715">
        <v>6928.4461216926602</v>
      </c>
      <c r="O715">
        <v>4962.9936275631235</v>
      </c>
      <c r="P715">
        <v>36061.888436317502</v>
      </c>
      <c r="Q715">
        <v>11680.527122364394</v>
      </c>
      <c r="R715">
        <v>5459.876953125</v>
      </c>
      <c r="S715">
        <v>6077.1212944984482</v>
      </c>
      <c r="T715">
        <v>497.54861640930096</v>
      </c>
      <c r="U715">
        <v>0</v>
      </c>
      <c r="V715">
        <v>0</v>
      </c>
      <c r="Y715" s="11"/>
      <c r="Z715" s="11"/>
      <c r="AA715" s="11"/>
      <c r="AB715" s="11"/>
      <c r="AC715" s="11"/>
      <c r="AD715" s="11"/>
      <c r="AE715" s="11"/>
      <c r="AF715" s="11"/>
      <c r="AG715" s="11"/>
      <c r="AH715" s="11"/>
      <c r="AI715" s="11"/>
      <c r="AL715" s="16">
        <v>51041</v>
      </c>
      <c r="AM715" t="s">
        <v>78</v>
      </c>
      <c r="AN715" s="16" t="s">
        <v>64</v>
      </c>
      <c r="AO715">
        <v>5195.728515625</v>
      </c>
      <c r="AP715">
        <v>846.92448425292991</v>
      </c>
      <c r="AQ715">
        <v>550.14194869995117</v>
      </c>
      <c r="AR715">
        <v>0</v>
      </c>
      <c r="AS715">
        <v>0</v>
      </c>
      <c r="AT715">
        <v>0</v>
      </c>
      <c r="AU715">
        <v>0</v>
      </c>
      <c r="AV715">
        <v>1922.614318847661</v>
      </c>
      <c r="AW715">
        <v>37799.328672051393</v>
      </c>
      <c r="AX715">
        <v>29221.1083984375</v>
      </c>
      <c r="AY715">
        <v>1858.4601694345486</v>
      </c>
      <c r="AZ715">
        <v>1975.910688273605</v>
      </c>
      <c r="BA715">
        <v>16145.606526136389</v>
      </c>
      <c r="BB715">
        <v>5097.0666055679285</v>
      </c>
      <c r="BC715">
        <v>1111.15673828125</v>
      </c>
      <c r="BD715">
        <v>22107.33642578125</v>
      </c>
      <c r="BE715">
        <v>181.12295532226602</v>
      </c>
      <c r="BF715">
        <v>0</v>
      </c>
      <c r="BG715">
        <v>0</v>
      </c>
    </row>
    <row r="716" spans="1:59">
      <c r="A716" s="16">
        <v>51043</v>
      </c>
      <c r="B716" t="s">
        <v>79</v>
      </c>
      <c r="C716" s="16" t="s">
        <v>64</v>
      </c>
      <c r="D716">
        <v>351376.783203125</v>
      </c>
      <c r="E716">
        <v>36095.169677734404</v>
      </c>
      <c r="F716">
        <v>7662.7474621443725</v>
      </c>
      <c r="G716">
        <v>0</v>
      </c>
      <c r="H716">
        <v>0</v>
      </c>
      <c r="I716">
        <v>0</v>
      </c>
      <c r="J716">
        <v>0</v>
      </c>
      <c r="K716">
        <v>2797.39454650879</v>
      </c>
      <c r="L716">
        <v>524712.92800569581</v>
      </c>
      <c r="M716">
        <v>453150.0039024353</v>
      </c>
      <c r="N716">
        <v>12703.933891780705</v>
      </c>
      <c r="O716">
        <v>82653.785831630201</v>
      </c>
      <c r="P716">
        <v>59185.597549438506</v>
      </c>
      <c r="Q716">
        <v>0</v>
      </c>
      <c r="R716">
        <v>227348.0625</v>
      </c>
      <c r="S716">
        <v>13140.61058068278</v>
      </c>
      <c r="T716">
        <v>24779.21459960943</v>
      </c>
      <c r="U716">
        <v>0</v>
      </c>
      <c r="V716">
        <v>0</v>
      </c>
      <c r="Y716" s="11"/>
      <c r="Z716" s="11"/>
      <c r="AA716" s="11"/>
      <c r="AB716" s="11"/>
      <c r="AC716" s="11"/>
      <c r="AD716" s="11"/>
      <c r="AE716" s="11"/>
      <c r="AF716" s="11"/>
      <c r="AG716" s="11"/>
      <c r="AH716" s="11"/>
      <c r="AI716" s="11"/>
      <c r="AL716" s="16">
        <v>51043</v>
      </c>
      <c r="AM716" t="s">
        <v>79</v>
      </c>
      <c r="AN716" s="16" t="s">
        <v>64</v>
      </c>
      <c r="AO716">
        <v>59813.7265625</v>
      </c>
      <c r="AP716">
        <v>11538.973876953129</v>
      </c>
      <c r="AQ716">
        <v>42121.200940276263</v>
      </c>
      <c r="AR716">
        <v>0</v>
      </c>
      <c r="AS716">
        <v>0</v>
      </c>
      <c r="AT716">
        <v>0</v>
      </c>
      <c r="AU716">
        <v>0</v>
      </c>
      <c r="AV716">
        <v>491.17709350585898</v>
      </c>
      <c r="AW716">
        <v>107355.02752494809</v>
      </c>
      <c r="AX716">
        <v>182418.0007324219</v>
      </c>
      <c r="AY716">
        <v>3048.2828132957202</v>
      </c>
      <c r="AZ716">
        <v>31194.568097353</v>
      </c>
      <c r="BA716">
        <v>27407.3222351074</v>
      </c>
      <c r="BB716">
        <v>0</v>
      </c>
      <c r="BC716">
        <v>45647.0078125</v>
      </c>
      <c r="BD716">
        <v>47160.963760375977</v>
      </c>
      <c r="BE716">
        <v>8805.998046875</v>
      </c>
      <c r="BF716">
        <v>0</v>
      </c>
      <c r="BG716">
        <v>0</v>
      </c>
    </row>
    <row r="717" spans="1:59">
      <c r="A717" s="16">
        <v>51045</v>
      </c>
      <c r="B717" t="s">
        <v>80</v>
      </c>
      <c r="C717" s="16" t="s">
        <v>64</v>
      </c>
      <c r="D717">
        <v>16257.8419189453</v>
      </c>
      <c r="E717">
        <v>738.06119728088402</v>
      </c>
      <c r="F717">
        <v>1122.61743164063</v>
      </c>
      <c r="G717">
        <v>0</v>
      </c>
      <c r="H717">
        <v>0</v>
      </c>
      <c r="I717">
        <v>0</v>
      </c>
      <c r="J717">
        <v>0</v>
      </c>
      <c r="K717">
        <v>447.34973526000999</v>
      </c>
      <c r="L717">
        <v>220193.73322415401</v>
      </c>
      <c r="M717">
        <v>237991.52441406299</v>
      </c>
      <c r="N717">
        <v>3060.8137931823699</v>
      </c>
      <c r="O717">
        <v>18206.447490811319</v>
      </c>
      <c r="P717">
        <v>11107.97467041016</v>
      </c>
      <c r="Q717">
        <v>0</v>
      </c>
      <c r="R717">
        <v>33620.796875</v>
      </c>
      <c r="S717">
        <v>0</v>
      </c>
      <c r="T717">
        <v>1633.685682296752</v>
      </c>
      <c r="U717">
        <v>0</v>
      </c>
      <c r="V717">
        <v>0</v>
      </c>
      <c r="Y717" s="11"/>
      <c r="Z717" s="11"/>
      <c r="AA717" s="11"/>
      <c r="AB717" s="11"/>
      <c r="AC717" s="11"/>
      <c r="AD717" s="11"/>
      <c r="AE717" s="11"/>
      <c r="AF717" s="11"/>
      <c r="AG717" s="11"/>
      <c r="AH717" s="11"/>
      <c r="AI717" s="11"/>
      <c r="AL717" s="16">
        <v>51045</v>
      </c>
      <c r="AM717" t="s">
        <v>80</v>
      </c>
      <c r="AN717" s="16" t="s">
        <v>64</v>
      </c>
      <c r="AO717">
        <v>2699.36938476563</v>
      </c>
      <c r="AP717">
        <v>227.84280586242599</v>
      </c>
      <c r="AQ717">
        <v>4763.39453125</v>
      </c>
      <c r="AR717">
        <v>0</v>
      </c>
      <c r="AS717">
        <v>0</v>
      </c>
      <c r="AT717">
        <v>0</v>
      </c>
      <c r="AU717">
        <v>0</v>
      </c>
      <c r="AV717">
        <v>76.198225021362305</v>
      </c>
      <c r="AW717">
        <v>44383.5127496719</v>
      </c>
      <c r="AX717">
        <v>98156.57421875</v>
      </c>
      <c r="AY717">
        <v>862.26547360420204</v>
      </c>
      <c r="AZ717">
        <v>5104.3994033336694</v>
      </c>
      <c r="BA717">
        <v>4568.1400756835901</v>
      </c>
      <c r="BB717">
        <v>0</v>
      </c>
      <c r="BC717">
        <v>6584.1650390625</v>
      </c>
      <c r="BD717">
        <v>0</v>
      </c>
      <c r="BE717">
        <v>555.74256134033203</v>
      </c>
      <c r="BF717">
        <v>0</v>
      </c>
      <c r="BG717">
        <v>0</v>
      </c>
    </row>
    <row r="718" spans="1:59">
      <c r="A718" s="16">
        <v>51047</v>
      </c>
      <c r="B718" t="s">
        <v>81</v>
      </c>
      <c r="C718" s="16" t="s">
        <v>64</v>
      </c>
      <c r="D718">
        <v>632608.43359375</v>
      </c>
      <c r="E718">
        <v>95104.824951171904</v>
      </c>
      <c r="F718">
        <v>7994.8701403642772</v>
      </c>
      <c r="G718">
        <v>0</v>
      </c>
      <c r="H718">
        <v>0</v>
      </c>
      <c r="I718">
        <v>0</v>
      </c>
      <c r="J718">
        <v>0</v>
      </c>
      <c r="K718">
        <v>1907.6970367431632</v>
      </c>
      <c r="L718">
        <v>914453.7166557319</v>
      </c>
      <c r="M718">
        <v>583304.97814941406</v>
      </c>
      <c r="N718">
        <v>13638.599384069463</v>
      </c>
      <c r="O718">
        <v>20855.273223876931</v>
      </c>
      <c r="P718">
        <v>138069.45227050781</v>
      </c>
      <c r="Q718">
        <v>0</v>
      </c>
      <c r="R718">
        <v>335105.45214843802</v>
      </c>
      <c r="S718">
        <v>25017.003477096609</v>
      </c>
      <c r="T718">
        <v>53332.485401749604</v>
      </c>
      <c r="U718">
        <v>0</v>
      </c>
      <c r="V718">
        <v>0</v>
      </c>
      <c r="Y718" s="11"/>
      <c r="Z718" s="11"/>
      <c r="AA718" s="11"/>
      <c r="AB718" s="11"/>
      <c r="AC718" s="11"/>
      <c r="AD718" s="11"/>
      <c r="AE718" s="11"/>
      <c r="AF718" s="11"/>
      <c r="AG718" s="11"/>
      <c r="AH718" s="11"/>
      <c r="AI718" s="11"/>
      <c r="AL718" s="16">
        <v>51047</v>
      </c>
      <c r="AM718" t="s">
        <v>81</v>
      </c>
      <c r="AN718" s="16" t="s">
        <v>64</v>
      </c>
      <c r="AO718">
        <v>108354.875</v>
      </c>
      <c r="AP718">
        <v>30669.5966796875</v>
      </c>
      <c r="AQ718">
        <v>45396.283800575882</v>
      </c>
      <c r="AR718">
        <v>0</v>
      </c>
      <c r="AS718">
        <v>0</v>
      </c>
      <c r="AT718">
        <v>0</v>
      </c>
      <c r="AU718">
        <v>0</v>
      </c>
      <c r="AV718">
        <v>324.297325134277</v>
      </c>
      <c r="AW718">
        <v>477788.76452255243</v>
      </c>
      <c r="AX718">
        <v>324872.1328125</v>
      </c>
      <c r="AY718">
        <v>5060.6686487197831</v>
      </c>
      <c r="AZ718">
        <v>7045.5476799011203</v>
      </c>
      <c r="BA718">
        <v>61610.163726806597</v>
      </c>
      <c r="BB718">
        <v>0</v>
      </c>
      <c r="BC718">
        <v>67699.9376602173</v>
      </c>
      <c r="BD718">
        <v>90341.664184570313</v>
      </c>
      <c r="BE718">
        <v>19162.31096601488</v>
      </c>
      <c r="BF718">
        <v>0</v>
      </c>
      <c r="BG718">
        <v>0</v>
      </c>
    </row>
    <row r="719" spans="1:59">
      <c r="A719" s="16">
        <v>51049</v>
      </c>
      <c r="B719" t="s">
        <v>82</v>
      </c>
      <c r="C719" s="16" t="s">
        <v>64</v>
      </c>
      <c r="D719">
        <v>41303.3896484375</v>
      </c>
      <c r="E719">
        <v>10247.357849121099</v>
      </c>
      <c r="F719">
        <v>592.02349478006397</v>
      </c>
      <c r="G719">
        <v>0</v>
      </c>
      <c r="H719">
        <v>0</v>
      </c>
      <c r="I719">
        <v>0</v>
      </c>
      <c r="J719">
        <v>0</v>
      </c>
      <c r="K719">
        <v>4236.0861587524396</v>
      </c>
      <c r="L719">
        <v>422644.30364990234</v>
      </c>
      <c r="M719">
        <v>333659.29333496088</v>
      </c>
      <c r="N719">
        <v>14820.4647531509</v>
      </c>
      <c r="O719">
        <v>7432.0702264010943</v>
      </c>
      <c r="P719">
        <v>24447.870666503899</v>
      </c>
      <c r="Q719">
        <v>0</v>
      </c>
      <c r="R719">
        <v>70617.140625</v>
      </c>
      <c r="S719">
        <v>1833.8663330078139</v>
      </c>
      <c r="T719">
        <v>17843.802490234382</v>
      </c>
      <c r="U719">
        <v>0</v>
      </c>
      <c r="V719">
        <v>0</v>
      </c>
      <c r="Y719" s="11"/>
      <c r="Z719" s="11"/>
      <c r="AA719" s="11"/>
      <c r="AB719" s="11"/>
      <c r="AC719" s="11"/>
      <c r="AD719" s="11"/>
      <c r="AE719" s="11"/>
      <c r="AF719" s="11"/>
      <c r="AG719" s="11"/>
      <c r="AH719" s="11"/>
      <c r="AI719" s="11"/>
      <c r="AL719" s="16">
        <v>51049</v>
      </c>
      <c r="AM719" t="s">
        <v>82</v>
      </c>
      <c r="AN719" s="16" t="s">
        <v>64</v>
      </c>
      <c r="AO719">
        <v>7148.12109375</v>
      </c>
      <c r="AP719">
        <v>3794.7445068359398</v>
      </c>
      <c r="AQ719">
        <v>6357.266373520717</v>
      </c>
      <c r="AR719">
        <v>0</v>
      </c>
      <c r="AS719">
        <v>0</v>
      </c>
      <c r="AT719">
        <v>0</v>
      </c>
      <c r="AU719">
        <v>0</v>
      </c>
      <c r="AV719">
        <v>2022.35166549683</v>
      </c>
      <c r="AW719">
        <v>310180.59573364299</v>
      </c>
      <c r="AX719">
        <v>262115.80078125</v>
      </c>
      <c r="AY719">
        <v>3846.9579515457199</v>
      </c>
      <c r="AZ719">
        <v>3530.128988176587</v>
      </c>
      <c r="BA719">
        <v>13264.523555755661</v>
      </c>
      <c r="BB719">
        <v>0</v>
      </c>
      <c r="BC719">
        <v>14414.83203125</v>
      </c>
      <c r="BD719">
        <v>6691.3407592773437</v>
      </c>
      <c r="BE719">
        <v>6067.8378906250091</v>
      </c>
      <c r="BF719">
        <v>0</v>
      </c>
      <c r="BG719">
        <v>0</v>
      </c>
    </row>
    <row r="720" spans="1:59">
      <c r="A720" s="16">
        <v>51053</v>
      </c>
      <c r="B720" t="s">
        <v>83</v>
      </c>
      <c r="C720" s="16" t="s">
        <v>64</v>
      </c>
      <c r="D720">
        <v>648569.83203125</v>
      </c>
      <c r="E720">
        <v>22707.48144531246</v>
      </c>
      <c r="F720">
        <v>376.22249203920381</v>
      </c>
      <c r="G720">
        <v>0</v>
      </c>
      <c r="H720">
        <v>0</v>
      </c>
      <c r="I720">
        <v>0</v>
      </c>
      <c r="J720">
        <v>0</v>
      </c>
      <c r="K720">
        <v>251997.1815948486</v>
      </c>
      <c r="L720">
        <v>203269.86197471619</v>
      </c>
      <c r="M720">
        <v>181260.01751708979</v>
      </c>
      <c r="N720">
        <v>6252.3128459453592</v>
      </c>
      <c r="O720">
        <v>1708.2055819034608</v>
      </c>
      <c r="P720">
        <v>117306.6721057892</v>
      </c>
      <c r="Q720">
        <v>239167.40863460279</v>
      </c>
      <c r="R720">
        <v>62728.1513671875</v>
      </c>
      <c r="S720">
        <v>56883.547653198242</v>
      </c>
      <c r="T720">
        <v>2364.1940536499042</v>
      </c>
      <c r="U720">
        <v>0</v>
      </c>
      <c r="V720">
        <v>0</v>
      </c>
      <c r="Y720" s="11"/>
      <c r="Z720" s="11"/>
      <c r="AA720" s="11"/>
      <c r="AB720" s="11"/>
      <c r="AC720" s="11"/>
      <c r="AD720" s="11"/>
      <c r="AE720" s="11"/>
      <c r="AF720" s="11"/>
      <c r="AG720" s="11"/>
      <c r="AH720" s="11"/>
      <c r="AI720" s="11"/>
      <c r="AL720" s="16">
        <v>51053</v>
      </c>
      <c r="AM720" t="s">
        <v>83</v>
      </c>
      <c r="AN720" s="16" t="s">
        <v>64</v>
      </c>
      <c r="AO720">
        <v>105875.1796875</v>
      </c>
      <c r="AP720">
        <v>6846.6775512695303</v>
      </c>
      <c r="AQ720">
        <v>1569.5226669311523</v>
      </c>
      <c r="AR720">
        <v>0</v>
      </c>
      <c r="AS720">
        <v>0</v>
      </c>
      <c r="AT720">
        <v>0</v>
      </c>
      <c r="AU720">
        <v>0</v>
      </c>
      <c r="AV720">
        <v>117773.6002807613</v>
      </c>
      <c r="AW720">
        <v>191220.4353027342</v>
      </c>
      <c r="AX720">
        <v>162297.59765625</v>
      </c>
      <c r="AY720">
        <v>1729.9150100946472</v>
      </c>
      <c r="AZ720">
        <v>999.30918651819218</v>
      </c>
      <c r="BA720">
        <v>43366.221872329697</v>
      </c>
      <c r="BB720">
        <v>100230.8318481445</v>
      </c>
      <c r="BC720">
        <v>12077.9482421875</v>
      </c>
      <c r="BD720">
        <v>195777.78759765625</v>
      </c>
      <c r="BE720">
        <v>781.05009078979492</v>
      </c>
      <c r="BF720">
        <v>0</v>
      </c>
      <c r="BG720">
        <v>0</v>
      </c>
    </row>
    <row r="721" spans="1:59">
      <c r="A721" s="16">
        <v>51057</v>
      </c>
      <c r="B721" t="s">
        <v>84</v>
      </c>
      <c r="C721" s="16" t="s">
        <v>64</v>
      </c>
      <c r="D721">
        <v>1490733.4921875</v>
      </c>
      <c r="E721">
        <v>68123.052001953096</v>
      </c>
      <c r="F721">
        <v>57.782368484884536</v>
      </c>
      <c r="G721">
        <v>0</v>
      </c>
      <c r="H721">
        <v>0</v>
      </c>
      <c r="I721">
        <v>0</v>
      </c>
      <c r="J721">
        <v>0</v>
      </c>
      <c r="K721">
        <v>0</v>
      </c>
      <c r="L721">
        <v>60818.246231079102</v>
      </c>
      <c r="M721">
        <v>43830.00033569341</v>
      </c>
      <c r="N721">
        <v>0</v>
      </c>
      <c r="O721">
        <v>28743.879714965798</v>
      </c>
      <c r="P721">
        <v>26927.904903352279</v>
      </c>
      <c r="Q721">
        <v>1952906.0489800612</v>
      </c>
      <c r="R721">
        <v>35702.9453125</v>
      </c>
      <c r="S721">
        <v>55183.719612121582</v>
      </c>
      <c r="T721">
        <v>1650.687637329102</v>
      </c>
      <c r="U721">
        <v>0</v>
      </c>
      <c r="V721">
        <v>0</v>
      </c>
      <c r="Y721" s="11"/>
      <c r="Z721" s="11"/>
      <c r="AA721" s="11"/>
      <c r="AB721" s="11"/>
      <c r="AC721" s="11"/>
      <c r="AD721" s="11"/>
      <c r="AE721" s="11"/>
      <c r="AF721" s="11"/>
      <c r="AG721" s="11"/>
      <c r="AH721" s="11"/>
      <c r="AI721" s="11"/>
      <c r="AL721" s="16">
        <v>51057</v>
      </c>
      <c r="AM721" t="s">
        <v>84</v>
      </c>
      <c r="AN721" s="16" t="s">
        <v>64</v>
      </c>
      <c r="AO721">
        <v>284738.6875</v>
      </c>
      <c r="AP721">
        <v>25718.41015625</v>
      </c>
      <c r="AQ721">
        <v>282.05069196224252</v>
      </c>
      <c r="AR721">
        <v>0</v>
      </c>
      <c r="AS721">
        <v>0</v>
      </c>
      <c r="AT721">
        <v>0</v>
      </c>
      <c r="AU721">
        <v>0</v>
      </c>
      <c r="AV721">
        <v>0</v>
      </c>
      <c r="AW721">
        <v>21704.06524658206</v>
      </c>
      <c r="AX721">
        <v>24810.99926757818</v>
      </c>
      <c r="AY721">
        <v>0</v>
      </c>
      <c r="AZ721">
        <v>11237.66040039062</v>
      </c>
      <c r="BA721">
        <v>15572.262985229489</v>
      </c>
      <c r="BB721">
        <v>834178.92295455968</v>
      </c>
      <c r="BC721">
        <v>8043.47607421875</v>
      </c>
      <c r="BD721">
        <v>222227.00341796875</v>
      </c>
      <c r="BE721">
        <v>726.50977325439408</v>
      </c>
      <c r="BF721">
        <v>0</v>
      </c>
      <c r="BG721">
        <v>0</v>
      </c>
    </row>
    <row r="722" spans="1:59">
      <c r="A722" s="16">
        <v>51059</v>
      </c>
      <c r="B722" t="s">
        <v>85</v>
      </c>
      <c r="C722" s="16" t="s">
        <v>64</v>
      </c>
      <c r="D722">
        <v>29881.123168945302</v>
      </c>
      <c r="E722">
        <v>1338.6408281326289</v>
      </c>
      <c r="F722">
        <v>0</v>
      </c>
      <c r="G722">
        <v>0</v>
      </c>
      <c r="H722">
        <v>0</v>
      </c>
      <c r="I722">
        <v>0</v>
      </c>
      <c r="J722">
        <v>0</v>
      </c>
      <c r="K722">
        <v>0</v>
      </c>
      <c r="L722">
        <v>25565.446350097678</v>
      </c>
      <c r="M722">
        <v>46135.3193359375</v>
      </c>
      <c r="N722">
        <v>3174.3867372721429</v>
      </c>
      <c r="O722">
        <v>3632.5788341760699</v>
      </c>
      <c r="P722">
        <v>0.9334480836987491</v>
      </c>
      <c r="Q722">
        <v>0</v>
      </c>
      <c r="R722">
        <v>0</v>
      </c>
      <c r="S722">
        <v>1585.7696838378899</v>
      </c>
      <c r="T722">
        <v>0</v>
      </c>
      <c r="U722">
        <v>0</v>
      </c>
      <c r="V722">
        <v>0</v>
      </c>
      <c r="Y722" s="11"/>
      <c r="Z722" s="11"/>
      <c r="AA722" s="11"/>
      <c r="AB722" s="11"/>
      <c r="AC722" s="11"/>
      <c r="AD722" s="11"/>
      <c r="AE722" s="11"/>
      <c r="AF722" s="11"/>
      <c r="AG722" s="11"/>
      <c r="AH722" s="11"/>
      <c r="AI722" s="11"/>
      <c r="AL722" s="16">
        <v>51059</v>
      </c>
      <c r="AM722" t="s">
        <v>85</v>
      </c>
      <c r="AN722" s="16" t="s">
        <v>64</v>
      </c>
      <c r="AO722">
        <v>6349.8627319335901</v>
      </c>
      <c r="AP722">
        <v>568.93350219726494</v>
      </c>
      <c r="AQ722">
        <v>0</v>
      </c>
      <c r="AR722">
        <v>0</v>
      </c>
      <c r="AS722">
        <v>0</v>
      </c>
      <c r="AT722">
        <v>0</v>
      </c>
      <c r="AU722">
        <v>0</v>
      </c>
      <c r="AV722">
        <v>0</v>
      </c>
      <c r="AW722">
        <v>8125.6657714843805</v>
      </c>
      <c r="AX722">
        <v>24643.5</v>
      </c>
      <c r="AY722">
        <v>2242.9559615403391</v>
      </c>
      <c r="AZ722">
        <v>1587.37741972506</v>
      </c>
      <c r="BA722">
        <v>0.53308189660310701</v>
      </c>
      <c r="BB722">
        <v>0</v>
      </c>
      <c r="BC722">
        <v>0</v>
      </c>
      <c r="BD722">
        <v>6541.29931640625</v>
      </c>
      <c r="BE722">
        <v>0</v>
      </c>
      <c r="BF722">
        <v>0</v>
      </c>
      <c r="BG722">
        <v>0</v>
      </c>
    </row>
    <row r="723" spans="1:59">
      <c r="A723" s="16">
        <v>51061</v>
      </c>
      <c r="B723" t="s">
        <v>86</v>
      </c>
      <c r="C723" s="16" t="s">
        <v>64</v>
      </c>
      <c r="D723">
        <v>1017082.8828125</v>
      </c>
      <c r="E723">
        <v>73595.171875</v>
      </c>
      <c r="F723">
        <v>16053.732384256382</v>
      </c>
      <c r="G723">
        <v>0</v>
      </c>
      <c r="H723">
        <v>0</v>
      </c>
      <c r="I723">
        <v>0</v>
      </c>
      <c r="J723">
        <v>0</v>
      </c>
      <c r="K723">
        <v>375259.15112686099</v>
      </c>
      <c r="L723">
        <v>1305900.015924928</v>
      </c>
      <c r="M723">
        <v>1388564.9908714294</v>
      </c>
      <c r="N723">
        <v>16383.038248658138</v>
      </c>
      <c r="O723">
        <v>62884.270359039292</v>
      </c>
      <c r="P723">
        <v>148121.06878662109</v>
      </c>
      <c r="Q723">
        <v>134715.11918240984</v>
      </c>
      <c r="R723">
        <v>746338.47119140602</v>
      </c>
      <c r="S723">
        <v>21379.053000062704</v>
      </c>
      <c r="T723">
        <v>57920.659151077198</v>
      </c>
      <c r="U723">
        <v>0</v>
      </c>
      <c r="V723">
        <v>0</v>
      </c>
      <c r="Y723" s="11"/>
      <c r="Z723" s="11"/>
      <c r="AA723" s="11"/>
      <c r="AB723" s="11"/>
      <c r="AC723" s="11"/>
      <c r="AD723" s="11"/>
      <c r="AE723" s="11"/>
      <c r="AF723" s="11"/>
      <c r="AG723" s="11"/>
      <c r="AH723" s="11"/>
      <c r="AI723" s="11"/>
      <c r="AL723" s="16">
        <v>51061</v>
      </c>
      <c r="AM723" t="s">
        <v>86</v>
      </c>
      <c r="AN723" s="16" t="s">
        <v>64</v>
      </c>
      <c r="AO723">
        <v>167876.390625</v>
      </c>
      <c r="AP723">
        <v>22532.949462890632</v>
      </c>
      <c r="AQ723">
        <v>74463.53560585079</v>
      </c>
      <c r="AR723">
        <v>0</v>
      </c>
      <c r="AS723">
        <v>0</v>
      </c>
      <c r="AT723">
        <v>0</v>
      </c>
      <c r="AU723">
        <v>0</v>
      </c>
      <c r="AV723">
        <v>121617.1874237061</v>
      </c>
      <c r="AW723">
        <v>265280.00225830072</v>
      </c>
      <c r="AX723">
        <v>553896.01416015625</v>
      </c>
      <c r="AY723">
        <v>4297.3024170398694</v>
      </c>
      <c r="AZ723">
        <v>23651.406085968039</v>
      </c>
      <c r="BA723">
        <v>69388.441040039004</v>
      </c>
      <c r="BB723">
        <v>45050.27145135402</v>
      </c>
      <c r="BC723">
        <v>145298.90747070301</v>
      </c>
      <c r="BD723">
        <v>74397.963523864746</v>
      </c>
      <c r="BE723">
        <v>19502.518989562988</v>
      </c>
      <c r="BF723">
        <v>0</v>
      </c>
      <c r="BG723">
        <v>0</v>
      </c>
    </row>
    <row r="724" spans="1:59">
      <c r="A724" s="16">
        <v>51065</v>
      </c>
      <c r="B724" t="s">
        <v>87</v>
      </c>
      <c r="C724" s="16" t="s">
        <v>64</v>
      </c>
      <c r="D724">
        <v>100199.72949218799</v>
      </c>
      <c r="E724">
        <v>8063.2446594238299</v>
      </c>
      <c r="F724">
        <v>809.08849860512396</v>
      </c>
      <c r="G724">
        <v>0</v>
      </c>
      <c r="H724">
        <v>0</v>
      </c>
      <c r="I724">
        <v>0</v>
      </c>
      <c r="J724">
        <v>0</v>
      </c>
      <c r="K724">
        <v>149.6665153503418</v>
      </c>
      <c r="L724">
        <v>346001.93368530303</v>
      </c>
      <c r="M724">
        <v>215220</v>
      </c>
      <c r="N724">
        <v>65953.705564867749</v>
      </c>
      <c r="O724">
        <v>23380.646042317159</v>
      </c>
      <c r="P724">
        <v>53260.340888977</v>
      </c>
      <c r="Q724">
        <v>40507.9987945557</v>
      </c>
      <c r="R724">
        <v>6821.048828125</v>
      </c>
      <c r="S724">
        <v>3193.0986328125</v>
      </c>
      <c r="T724">
        <v>588.63116645813045</v>
      </c>
      <c r="U724">
        <v>0</v>
      </c>
      <c r="V724">
        <v>0</v>
      </c>
      <c r="Y724" s="11"/>
      <c r="Z724" s="11"/>
      <c r="AA724" s="11"/>
      <c r="AB724" s="11"/>
      <c r="AC724" s="11"/>
      <c r="AD724" s="11"/>
      <c r="AE724" s="11"/>
      <c r="AF724" s="11"/>
      <c r="AG724" s="11"/>
      <c r="AH724" s="11"/>
      <c r="AI724" s="11"/>
      <c r="AL724" s="16">
        <v>51065</v>
      </c>
      <c r="AM724" t="s">
        <v>87</v>
      </c>
      <c r="AN724" s="16" t="s">
        <v>64</v>
      </c>
      <c r="AO724">
        <v>16544.921875</v>
      </c>
      <c r="AP724">
        <v>2470.0625610351562</v>
      </c>
      <c r="AQ724">
        <v>3446.2632102966299</v>
      </c>
      <c r="AR724">
        <v>0</v>
      </c>
      <c r="AS724">
        <v>0</v>
      </c>
      <c r="AT724">
        <v>0</v>
      </c>
      <c r="AU724">
        <v>0</v>
      </c>
      <c r="AV724">
        <v>19.994998931884741</v>
      </c>
      <c r="AW724">
        <v>70220.386749267607</v>
      </c>
      <c r="AX724">
        <v>100182</v>
      </c>
      <c r="AY724">
        <v>23841.588532146088</v>
      </c>
      <c r="AZ724">
        <v>6212.9619458913794</v>
      </c>
      <c r="BA724">
        <v>21308.56579971312</v>
      </c>
      <c r="BB724">
        <v>13315.8760070801</v>
      </c>
      <c r="BC724">
        <v>1328.44189453125</v>
      </c>
      <c r="BD724">
        <v>11116.033203125</v>
      </c>
      <c r="BE724">
        <v>198.32880401611291</v>
      </c>
      <c r="BF724">
        <v>0</v>
      </c>
      <c r="BG724">
        <v>0</v>
      </c>
    </row>
    <row r="725" spans="1:59">
      <c r="A725" s="16">
        <v>51069</v>
      </c>
      <c r="B725" t="s">
        <v>21</v>
      </c>
      <c r="C725" s="16" t="s">
        <v>64</v>
      </c>
      <c r="D725">
        <v>230402.52441406299</v>
      </c>
      <c r="E725">
        <v>23751.890289306601</v>
      </c>
      <c r="F725">
        <v>10999.578204622332</v>
      </c>
      <c r="G725">
        <v>0</v>
      </c>
      <c r="H725">
        <v>0</v>
      </c>
      <c r="I725">
        <v>0</v>
      </c>
      <c r="J725">
        <v>0</v>
      </c>
      <c r="K725">
        <v>1051.6252670288084</v>
      </c>
      <c r="L725">
        <v>603057.96343231201</v>
      </c>
      <c r="M725">
        <v>515234.99896240229</v>
      </c>
      <c r="N725">
        <v>14856.377609245466</v>
      </c>
      <c r="O725">
        <v>463516.2958709154</v>
      </c>
      <c r="P725">
        <v>40936.923156261437</v>
      </c>
      <c r="Q725">
        <v>69923.877667943438</v>
      </c>
      <c r="R725">
        <v>144799.420024872</v>
      </c>
      <c r="S725">
        <v>4281.4154620170593</v>
      </c>
      <c r="T725">
        <v>15965.310691639781</v>
      </c>
      <c r="U725">
        <v>0</v>
      </c>
      <c r="V725">
        <v>0</v>
      </c>
      <c r="Y725" s="11"/>
      <c r="Z725" s="11"/>
      <c r="AA725" s="11"/>
      <c r="AB725" s="11"/>
      <c r="AC725" s="11"/>
      <c r="AD725" s="11"/>
      <c r="AE725" s="11"/>
      <c r="AF725" s="11"/>
      <c r="AG725" s="11"/>
      <c r="AH725" s="11"/>
      <c r="AI725" s="11"/>
      <c r="AL725" s="16">
        <v>51069</v>
      </c>
      <c r="AM725" t="s">
        <v>21</v>
      </c>
      <c r="AN725" s="16" t="s">
        <v>64</v>
      </c>
      <c r="AO725">
        <v>38339.9609375</v>
      </c>
      <c r="AP725">
        <v>7355.0790405273401</v>
      </c>
      <c r="AQ725">
        <v>47029.411801588256</v>
      </c>
      <c r="AR725">
        <v>0</v>
      </c>
      <c r="AS725">
        <v>0</v>
      </c>
      <c r="AT725">
        <v>0</v>
      </c>
      <c r="AU725">
        <v>0</v>
      </c>
      <c r="AV725">
        <v>141.08472061157232</v>
      </c>
      <c r="AW725">
        <v>308514.77606201172</v>
      </c>
      <c r="AX725">
        <v>250594.5625</v>
      </c>
      <c r="AY725">
        <v>3550.0485443957109</v>
      </c>
      <c r="AZ725">
        <v>181073.58941484941</v>
      </c>
      <c r="BA725">
        <v>14350.42807579042</v>
      </c>
      <c r="BB725">
        <v>21923.144951224327</v>
      </c>
      <c r="BC725">
        <v>28420.022863388102</v>
      </c>
      <c r="BD725">
        <v>15020.731964111328</v>
      </c>
      <c r="BE725">
        <v>5452.0533819794637</v>
      </c>
      <c r="BF725">
        <v>0</v>
      </c>
      <c r="BG725">
        <v>0</v>
      </c>
    </row>
    <row r="726" spans="1:59">
      <c r="A726" s="16">
        <v>51071</v>
      </c>
      <c r="B726" t="s">
        <v>88</v>
      </c>
      <c r="C726" s="16" t="s">
        <v>64</v>
      </c>
      <c r="D726">
        <v>11850.364562988299</v>
      </c>
      <c r="E726">
        <v>541.79703330993698</v>
      </c>
      <c r="F726">
        <v>2518.2073265683598</v>
      </c>
      <c r="G726">
        <v>0</v>
      </c>
      <c r="H726">
        <v>0</v>
      </c>
      <c r="I726">
        <v>0</v>
      </c>
      <c r="J726">
        <v>0</v>
      </c>
      <c r="K726">
        <v>602.799741744995</v>
      </c>
      <c r="L726">
        <v>247056.83465576201</v>
      </c>
      <c r="M726">
        <v>389340</v>
      </c>
      <c r="N726">
        <v>1100.2691349983234</v>
      </c>
      <c r="O726">
        <v>39163.5485174805</v>
      </c>
      <c r="P726">
        <v>0</v>
      </c>
      <c r="Q726">
        <v>0</v>
      </c>
      <c r="R726">
        <v>13980.1737442017</v>
      </c>
      <c r="S726">
        <v>0</v>
      </c>
      <c r="T726">
        <v>688.33855563402199</v>
      </c>
      <c r="U726">
        <v>0</v>
      </c>
      <c r="V726">
        <v>0</v>
      </c>
      <c r="Y726" s="11"/>
      <c r="Z726" s="11"/>
      <c r="AA726" s="11"/>
      <c r="AB726" s="11"/>
      <c r="AC726" s="11"/>
      <c r="AD726" s="11"/>
      <c r="AE726" s="11"/>
      <c r="AF726" s="11"/>
      <c r="AG726" s="11"/>
      <c r="AH726" s="11"/>
      <c r="AI726" s="11"/>
      <c r="AL726" s="16">
        <v>51071</v>
      </c>
      <c r="AM726" t="s">
        <v>88</v>
      </c>
      <c r="AN726" s="16" t="s">
        <v>64</v>
      </c>
      <c r="AO726">
        <v>1932.12548828125</v>
      </c>
      <c r="AP726">
        <v>163.0828552246094</v>
      </c>
      <c r="AQ726">
        <v>10503.635179519701</v>
      </c>
      <c r="AR726">
        <v>0</v>
      </c>
      <c r="AS726">
        <v>0</v>
      </c>
      <c r="AT726">
        <v>0</v>
      </c>
      <c r="AU726">
        <v>0</v>
      </c>
      <c r="AV726">
        <v>105.73688507080099</v>
      </c>
      <c r="AW726">
        <v>49991.651855468801</v>
      </c>
      <c r="AX726">
        <v>144458</v>
      </c>
      <c r="AY726">
        <v>334.53087949752853</v>
      </c>
      <c r="AZ726">
        <v>12477.96100223065</v>
      </c>
      <c r="BA726">
        <v>0</v>
      </c>
      <c r="BB726">
        <v>0</v>
      </c>
      <c r="BC726">
        <v>2688.49607849121</v>
      </c>
      <c r="BD726">
        <v>0</v>
      </c>
      <c r="BE726">
        <v>226.92501842975622</v>
      </c>
      <c r="BF726">
        <v>0</v>
      </c>
      <c r="BG726">
        <v>0</v>
      </c>
    </row>
    <row r="727" spans="1:59">
      <c r="A727" s="16">
        <v>51073</v>
      </c>
      <c r="B727" t="s">
        <v>89</v>
      </c>
      <c r="C727" s="16" t="s">
        <v>64</v>
      </c>
      <c r="D727">
        <v>833573.8828125</v>
      </c>
      <c r="E727">
        <v>21315.177062988289</v>
      </c>
      <c r="F727">
        <v>7.7369518280029297</v>
      </c>
      <c r="G727">
        <v>0</v>
      </c>
      <c r="H727">
        <v>0</v>
      </c>
      <c r="I727">
        <v>0</v>
      </c>
      <c r="J727">
        <v>0</v>
      </c>
      <c r="K727">
        <v>0</v>
      </c>
      <c r="L727">
        <v>47352.5</v>
      </c>
      <c r="M727">
        <v>31874.997558593801</v>
      </c>
      <c r="N727">
        <v>2350.8067294061225</v>
      </c>
      <c r="O727">
        <v>11659.7496587634</v>
      </c>
      <c r="P727">
        <v>9485.2380104064905</v>
      </c>
      <c r="Q727">
        <v>223968.37008667001</v>
      </c>
      <c r="R727">
        <v>0</v>
      </c>
      <c r="S727">
        <v>35625.2138671875</v>
      </c>
      <c r="T727">
        <v>0</v>
      </c>
      <c r="U727">
        <v>0</v>
      </c>
      <c r="V727">
        <v>0</v>
      </c>
      <c r="Y727" s="11"/>
      <c r="Z727" s="11"/>
      <c r="AA727" s="11"/>
      <c r="AB727" s="11"/>
      <c r="AC727" s="11"/>
      <c r="AD727" s="11"/>
      <c r="AE727" s="11"/>
      <c r="AF727" s="11"/>
      <c r="AG727" s="11"/>
      <c r="AH727" s="11"/>
      <c r="AI727" s="11"/>
      <c r="AL727" s="16">
        <v>51073</v>
      </c>
      <c r="AM727" t="s">
        <v>89</v>
      </c>
      <c r="AN727" s="16" t="s">
        <v>64</v>
      </c>
      <c r="AO727">
        <v>142959.625</v>
      </c>
      <c r="AP727">
        <v>6886.1989746093805</v>
      </c>
      <c r="AQ727">
        <v>33.909748077392599</v>
      </c>
      <c r="AR727">
        <v>0</v>
      </c>
      <c r="AS727">
        <v>0</v>
      </c>
      <c r="AT727">
        <v>0</v>
      </c>
      <c r="AU727">
        <v>0</v>
      </c>
      <c r="AV727">
        <v>0</v>
      </c>
      <c r="AW727">
        <v>9720.5</v>
      </c>
      <c r="AX727">
        <v>18817.999511718801</v>
      </c>
      <c r="AY727">
        <v>831.37354016304016</v>
      </c>
      <c r="AZ727">
        <v>4178.6911588534704</v>
      </c>
      <c r="BA727">
        <v>3860.42136383057</v>
      </c>
      <c r="BB727">
        <v>84362.710632324204</v>
      </c>
      <c r="BC727">
        <v>0</v>
      </c>
      <c r="BD727">
        <v>128814.921875</v>
      </c>
      <c r="BE727">
        <v>0</v>
      </c>
      <c r="BF727">
        <v>0</v>
      </c>
      <c r="BG727">
        <v>0</v>
      </c>
    </row>
    <row r="728" spans="1:59">
      <c r="A728" s="16">
        <v>51075</v>
      </c>
      <c r="B728" t="s">
        <v>90</v>
      </c>
      <c r="C728" s="16" t="s">
        <v>64</v>
      </c>
      <c r="D728">
        <v>524596.43359375</v>
      </c>
      <c r="E728">
        <v>58968.205078124985</v>
      </c>
      <c r="F728">
        <v>3907.5393364274746</v>
      </c>
      <c r="G728">
        <v>0</v>
      </c>
      <c r="H728">
        <v>0</v>
      </c>
      <c r="I728">
        <v>0</v>
      </c>
      <c r="J728">
        <v>0</v>
      </c>
      <c r="K728">
        <v>266.2685546875004</v>
      </c>
      <c r="L728">
        <v>208936.73495960268</v>
      </c>
      <c r="M728">
        <v>230040.0004577637</v>
      </c>
      <c r="N728">
        <v>4615.8863001465825</v>
      </c>
      <c r="O728">
        <v>5690.9885816574133</v>
      </c>
      <c r="P728">
        <v>194513.22300004991</v>
      </c>
      <c r="Q728">
        <v>144283.77839854735</v>
      </c>
      <c r="R728">
        <v>205179.26806640599</v>
      </c>
      <c r="S728">
        <v>14894.716068267822</v>
      </c>
      <c r="T728">
        <v>24724.893773704778</v>
      </c>
      <c r="U728">
        <v>0</v>
      </c>
      <c r="V728">
        <v>0</v>
      </c>
      <c r="Y728" s="11"/>
      <c r="Z728" s="11"/>
      <c r="AA728" s="11"/>
      <c r="AB728" s="11"/>
      <c r="AC728" s="11"/>
      <c r="AD728" s="11"/>
      <c r="AE728" s="11"/>
      <c r="AF728" s="11"/>
      <c r="AG728" s="11"/>
      <c r="AH728" s="11"/>
      <c r="AI728" s="11"/>
      <c r="AL728" s="16">
        <v>51075</v>
      </c>
      <c r="AM728" t="s">
        <v>90</v>
      </c>
      <c r="AN728" s="16" t="s">
        <v>64</v>
      </c>
      <c r="AO728">
        <v>86703.828125</v>
      </c>
      <c r="AP728">
        <v>18088.117065429691</v>
      </c>
      <c r="AQ728">
        <v>17242.635884397663</v>
      </c>
      <c r="AR728">
        <v>0</v>
      </c>
      <c r="AS728">
        <v>0</v>
      </c>
      <c r="AT728">
        <v>0</v>
      </c>
      <c r="AU728">
        <v>0</v>
      </c>
      <c r="AV728">
        <v>35.591102600097599</v>
      </c>
      <c r="AW728">
        <v>78976.239349365293</v>
      </c>
      <c r="AX728">
        <v>95784.55859375</v>
      </c>
      <c r="AY728">
        <v>1581.9100692272198</v>
      </c>
      <c r="AZ728">
        <v>2109.6315436363252</v>
      </c>
      <c r="BA728">
        <v>73107.293441772403</v>
      </c>
      <c r="BB728">
        <v>50812.16589251165</v>
      </c>
      <c r="BC728">
        <v>39998.128101348899</v>
      </c>
      <c r="BD728">
        <v>51902.050109863281</v>
      </c>
      <c r="BE728">
        <v>8344.3938702940995</v>
      </c>
      <c r="BF728">
        <v>0</v>
      </c>
      <c r="BG728">
        <v>0</v>
      </c>
    </row>
    <row r="729" spans="1:59">
      <c r="A729" s="16">
        <v>51079</v>
      </c>
      <c r="B729" t="s">
        <v>91</v>
      </c>
      <c r="C729" s="16" t="s">
        <v>64</v>
      </c>
      <c r="D729">
        <v>12622.098937988299</v>
      </c>
      <c r="E729">
        <v>570.405467987061</v>
      </c>
      <c r="F729">
        <v>2306.6131096222757</v>
      </c>
      <c r="G729">
        <v>0</v>
      </c>
      <c r="H729">
        <v>0</v>
      </c>
      <c r="I729">
        <v>0</v>
      </c>
      <c r="J729">
        <v>0</v>
      </c>
      <c r="K729">
        <v>889.79998779296898</v>
      </c>
      <c r="L729">
        <v>260580.01462173471</v>
      </c>
      <c r="M729">
        <v>188880.00299072271</v>
      </c>
      <c r="N729">
        <v>3404.3866853713948</v>
      </c>
      <c r="O729">
        <v>13564.780136108389</v>
      </c>
      <c r="P729">
        <v>6706.1065673828098</v>
      </c>
      <c r="Q729">
        <v>0</v>
      </c>
      <c r="R729">
        <v>51022.171875</v>
      </c>
      <c r="S729">
        <v>0</v>
      </c>
      <c r="T729">
        <v>2458.2011566162109</v>
      </c>
      <c r="U729">
        <v>0</v>
      </c>
      <c r="V729">
        <v>0</v>
      </c>
      <c r="Y729" s="11"/>
      <c r="Z729" s="11"/>
      <c r="AA729" s="11"/>
      <c r="AB729" s="11"/>
      <c r="AC729" s="11"/>
      <c r="AD729" s="11"/>
      <c r="AE729" s="11"/>
      <c r="AF729" s="11"/>
      <c r="AG729" s="11"/>
      <c r="AH729" s="11"/>
      <c r="AI729" s="11"/>
      <c r="AL729" s="16">
        <v>51079</v>
      </c>
      <c r="AM729" t="s">
        <v>91</v>
      </c>
      <c r="AN729" s="16" t="s">
        <v>64</v>
      </c>
      <c r="AO729">
        <v>2119.84399414063</v>
      </c>
      <c r="AP729">
        <v>178.9274005889892</v>
      </c>
      <c r="AQ729">
        <v>10360.97781091835</v>
      </c>
      <c r="AR729">
        <v>0</v>
      </c>
      <c r="AS729">
        <v>0</v>
      </c>
      <c r="AT729">
        <v>0</v>
      </c>
      <c r="AU729">
        <v>0</v>
      </c>
      <c r="AV729">
        <v>178.090278625488</v>
      </c>
      <c r="AW729">
        <v>126762.35717964171</v>
      </c>
      <c r="AX729">
        <v>108799.5703125</v>
      </c>
      <c r="AY729">
        <v>856.1097333431245</v>
      </c>
      <c r="AZ729">
        <v>5056.7935104370099</v>
      </c>
      <c r="BA729">
        <v>2425.4892272949201</v>
      </c>
      <c r="BB729">
        <v>0</v>
      </c>
      <c r="BC729">
        <v>10107.052734375</v>
      </c>
      <c r="BD729">
        <v>0</v>
      </c>
      <c r="BE729">
        <v>853.09522247314408</v>
      </c>
      <c r="BF729">
        <v>0</v>
      </c>
      <c r="BG729">
        <v>0</v>
      </c>
    </row>
    <row r="730" spans="1:59">
      <c r="A730" s="16">
        <v>51085</v>
      </c>
      <c r="B730" t="s">
        <v>92</v>
      </c>
      <c r="C730" s="16" t="s">
        <v>64</v>
      </c>
      <c r="D730">
        <v>1243017.8828125</v>
      </c>
      <c r="E730">
        <v>106317.35400390629</v>
      </c>
      <c r="F730">
        <v>4684.7457963579227</v>
      </c>
      <c r="G730">
        <v>0</v>
      </c>
      <c r="H730">
        <v>0</v>
      </c>
      <c r="I730">
        <v>0</v>
      </c>
      <c r="J730">
        <v>0</v>
      </c>
      <c r="K730">
        <v>7171.0307922363299</v>
      </c>
      <c r="L730">
        <v>473233.42410707433</v>
      </c>
      <c r="M730">
        <v>236084.99745178269</v>
      </c>
      <c r="N730">
        <v>80910.85555028914</v>
      </c>
      <c r="O730">
        <v>28125.93812572959</v>
      </c>
      <c r="P730">
        <v>178203.06175517989</v>
      </c>
      <c r="Q730">
        <v>1138161.4314193402</v>
      </c>
      <c r="R730">
        <v>187849.75</v>
      </c>
      <c r="S730">
        <v>65496.776462554932</v>
      </c>
      <c r="T730">
        <v>16977.0915527344</v>
      </c>
      <c r="U730">
        <v>0</v>
      </c>
      <c r="V730">
        <v>0</v>
      </c>
      <c r="Y730" s="11"/>
      <c r="Z730" s="11"/>
      <c r="AA730" s="11"/>
      <c r="AB730" s="11"/>
      <c r="AC730" s="11"/>
      <c r="AD730" s="11"/>
      <c r="AE730" s="11"/>
      <c r="AF730" s="11"/>
      <c r="AG730" s="11"/>
      <c r="AH730" s="11"/>
      <c r="AI730" s="11"/>
      <c r="AL730" s="16">
        <v>51085</v>
      </c>
      <c r="AM730" t="s">
        <v>92</v>
      </c>
      <c r="AN730" s="16" t="s">
        <v>64</v>
      </c>
      <c r="AO730">
        <v>213996.96875</v>
      </c>
      <c r="AP730">
        <v>34533.694824218801</v>
      </c>
      <c r="AQ730">
        <v>22029.300539080054</v>
      </c>
      <c r="AR730">
        <v>0</v>
      </c>
      <c r="AS730">
        <v>0</v>
      </c>
      <c r="AT730">
        <v>0</v>
      </c>
      <c r="AU730">
        <v>0</v>
      </c>
      <c r="AV730">
        <v>979.75500488281295</v>
      </c>
      <c r="AW730">
        <v>132865.1575927735</v>
      </c>
      <c r="AX730">
        <v>106703.0009765625</v>
      </c>
      <c r="AY730">
        <v>25207.397949889331</v>
      </c>
      <c r="AZ730">
        <v>8867.6690196991003</v>
      </c>
      <c r="BA730">
        <v>73084.844143867507</v>
      </c>
      <c r="BB730">
        <v>445714.8989124294</v>
      </c>
      <c r="BC730">
        <v>38144.69140625</v>
      </c>
      <c r="BD730">
        <v>237732.97814941406</v>
      </c>
      <c r="BE730">
        <v>6155.58837890625</v>
      </c>
      <c r="BF730">
        <v>0</v>
      </c>
      <c r="BG730">
        <v>0</v>
      </c>
    </row>
    <row r="731" spans="1:59">
      <c r="A731" s="16">
        <v>51087</v>
      </c>
      <c r="B731" t="s">
        <v>93</v>
      </c>
      <c r="C731" s="16" t="s">
        <v>64</v>
      </c>
      <c r="D731">
        <v>309142.166015625</v>
      </c>
      <c r="E731">
        <v>13086.422080993652</v>
      </c>
      <c r="F731">
        <v>0</v>
      </c>
      <c r="G731">
        <v>0</v>
      </c>
      <c r="H731">
        <v>0</v>
      </c>
      <c r="I731">
        <v>0</v>
      </c>
      <c r="J731">
        <v>0</v>
      </c>
      <c r="K731">
        <v>378.95237059891195</v>
      </c>
      <c r="L731">
        <v>55935.600493431099</v>
      </c>
      <c r="M731">
        <v>60465.000961303696</v>
      </c>
      <c r="N731">
        <v>11703.735264693414</v>
      </c>
      <c r="O731">
        <v>8864.127643664493</v>
      </c>
      <c r="P731">
        <v>162370.10134041304</v>
      </c>
      <c r="Q731">
        <v>66543.64231404665</v>
      </c>
      <c r="R731">
        <v>0</v>
      </c>
      <c r="S731">
        <v>11155.404341697718</v>
      </c>
      <c r="T731">
        <v>0</v>
      </c>
      <c r="U731">
        <v>0</v>
      </c>
      <c r="V731">
        <v>0</v>
      </c>
      <c r="Y731" s="11"/>
      <c r="Z731" s="11"/>
      <c r="AA731" s="11"/>
      <c r="AB731" s="11"/>
      <c r="AC731" s="11"/>
      <c r="AD731" s="11"/>
      <c r="AE731" s="11"/>
      <c r="AF731" s="11"/>
      <c r="AG731" s="11"/>
      <c r="AH731" s="11"/>
      <c r="AI731" s="11"/>
      <c r="AL731" s="16">
        <v>51087</v>
      </c>
      <c r="AM731" t="s">
        <v>93</v>
      </c>
      <c r="AN731" s="16" t="s">
        <v>64</v>
      </c>
      <c r="AO731">
        <v>54377.015625</v>
      </c>
      <c r="AP731">
        <v>4382.4545783996609</v>
      </c>
      <c r="AQ731">
        <v>0</v>
      </c>
      <c r="AR731">
        <v>0</v>
      </c>
      <c r="AS731">
        <v>0</v>
      </c>
      <c r="AT731">
        <v>0</v>
      </c>
      <c r="AU731">
        <v>0</v>
      </c>
      <c r="AV731">
        <v>52.366906911134748</v>
      </c>
      <c r="AW731">
        <v>31525.568481445291</v>
      </c>
      <c r="AX731">
        <v>42726.876953125</v>
      </c>
      <c r="AY731">
        <v>3292.0531470786691</v>
      </c>
      <c r="AZ731">
        <v>2302.1301592957452</v>
      </c>
      <c r="BA731">
        <v>55660.727403879158</v>
      </c>
      <c r="BB731">
        <v>27913.653135299679</v>
      </c>
      <c r="BC731">
        <v>0</v>
      </c>
      <c r="BD731">
        <v>41369.640686035156</v>
      </c>
      <c r="BE731">
        <v>0</v>
      </c>
      <c r="BF731">
        <v>0</v>
      </c>
      <c r="BG731">
        <v>0</v>
      </c>
    </row>
    <row r="732" spans="1:59">
      <c r="A732" s="16">
        <v>51091</v>
      </c>
      <c r="B732" t="s">
        <v>94</v>
      </c>
      <c r="C732" s="16" t="s">
        <v>64</v>
      </c>
      <c r="D732">
        <v>2328.2836608886701</v>
      </c>
      <c r="E732">
        <v>102.51136159896851</v>
      </c>
      <c r="F732">
        <v>793.320068359375</v>
      </c>
      <c r="G732">
        <v>0</v>
      </c>
      <c r="H732">
        <v>0</v>
      </c>
      <c r="I732">
        <v>0</v>
      </c>
      <c r="J732">
        <v>0</v>
      </c>
      <c r="K732">
        <v>69.735251426696806</v>
      </c>
      <c r="L732">
        <v>236995.01578521723</v>
      </c>
      <c r="M732">
        <v>586800</v>
      </c>
      <c r="N732">
        <v>280.08288383483898</v>
      </c>
      <c r="O732">
        <v>1902.3787536621098</v>
      </c>
      <c r="P732">
        <v>0</v>
      </c>
      <c r="Q732">
        <v>0</v>
      </c>
      <c r="R732">
        <v>25684.8125</v>
      </c>
      <c r="S732">
        <v>0</v>
      </c>
      <c r="T732">
        <v>1177.763679504395</v>
      </c>
      <c r="U732">
        <v>0</v>
      </c>
      <c r="V732">
        <v>0</v>
      </c>
      <c r="Y732" s="11"/>
      <c r="Z732" s="11"/>
      <c r="AA732" s="11"/>
      <c r="AB732" s="11"/>
      <c r="AC732" s="11"/>
      <c r="AD732" s="11"/>
      <c r="AE732" s="11"/>
      <c r="AF732" s="11"/>
      <c r="AG732" s="11"/>
      <c r="AH732" s="11"/>
      <c r="AI732" s="11"/>
      <c r="AL732" s="16">
        <v>51091</v>
      </c>
      <c r="AM732" t="s">
        <v>94</v>
      </c>
      <c r="AN732" s="16" t="s">
        <v>64</v>
      </c>
      <c r="AO732">
        <v>416.11981201171898</v>
      </c>
      <c r="AP732">
        <v>35.122982025146499</v>
      </c>
      <c r="AQ732">
        <v>3623.40014648438</v>
      </c>
      <c r="AR732">
        <v>0</v>
      </c>
      <c r="AS732">
        <v>0</v>
      </c>
      <c r="AT732">
        <v>0</v>
      </c>
      <c r="AU732">
        <v>0</v>
      </c>
      <c r="AV732">
        <v>17.380914688110401</v>
      </c>
      <c r="AW732">
        <v>47635.272926330501</v>
      </c>
      <c r="AX732">
        <v>196146</v>
      </c>
      <c r="AY732">
        <v>89.037525177001996</v>
      </c>
      <c r="AZ732">
        <v>1145.2260513305669</v>
      </c>
      <c r="BA732">
        <v>0</v>
      </c>
      <c r="BB732">
        <v>0</v>
      </c>
      <c r="BC732">
        <v>5414.42236328125</v>
      </c>
      <c r="BD732">
        <v>0</v>
      </c>
      <c r="BE732">
        <v>457.00937652587902</v>
      </c>
      <c r="BF732">
        <v>0</v>
      </c>
      <c r="BG732">
        <v>0</v>
      </c>
    </row>
    <row r="733" spans="1:59">
      <c r="A733" s="16">
        <v>51093</v>
      </c>
      <c r="B733" t="s">
        <v>95</v>
      </c>
      <c r="C733" s="16" t="s">
        <v>64</v>
      </c>
      <c r="D733">
        <v>1111490.64672852</v>
      </c>
      <c r="E733">
        <v>23696.226781845078</v>
      </c>
      <c r="F733">
        <v>2.4196555018425001</v>
      </c>
      <c r="G733">
        <v>0</v>
      </c>
      <c r="H733">
        <v>0</v>
      </c>
      <c r="I733">
        <v>0</v>
      </c>
      <c r="J733">
        <v>0</v>
      </c>
      <c r="K733">
        <v>998734.75889587402</v>
      </c>
      <c r="L733">
        <v>74335.894935607896</v>
      </c>
      <c r="M733">
        <v>86430</v>
      </c>
      <c r="N733">
        <v>6369.0068769454929</v>
      </c>
      <c r="O733">
        <v>49952.901065528364</v>
      </c>
      <c r="P733">
        <v>319797.18077087402</v>
      </c>
      <c r="Q733">
        <v>217185.49604797401</v>
      </c>
      <c r="R733">
        <v>78209.171875</v>
      </c>
      <c r="S733">
        <v>85576.578125</v>
      </c>
      <c r="T733">
        <v>1788.5961837768541</v>
      </c>
      <c r="U733">
        <v>0</v>
      </c>
      <c r="V733">
        <v>0</v>
      </c>
      <c r="Y733" s="11"/>
      <c r="Z733" s="11"/>
      <c r="AA733" s="11"/>
      <c r="AB733" s="11"/>
      <c r="AC733" s="11"/>
      <c r="AD733" s="11"/>
      <c r="AE733" s="11"/>
      <c r="AF733" s="11"/>
      <c r="AG733" s="11"/>
      <c r="AH733" s="11"/>
      <c r="AI733" s="11"/>
      <c r="AL733" s="16">
        <v>51093</v>
      </c>
      <c r="AM733" t="s">
        <v>95</v>
      </c>
      <c r="AN733" s="16" t="s">
        <v>64</v>
      </c>
      <c r="AO733">
        <v>185306.66015625</v>
      </c>
      <c r="AP733">
        <v>7326.7470235824603</v>
      </c>
      <c r="AQ733">
        <v>10.2010650634766</v>
      </c>
      <c r="AR733">
        <v>0</v>
      </c>
      <c r="AS733">
        <v>0</v>
      </c>
      <c r="AT733">
        <v>0</v>
      </c>
      <c r="AU733">
        <v>0</v>
      </c>
      <c r="AV733">
        <v>629609.47686004639</v>
      </c>
      <c r="AW733">
        <v>15957.1789970398</v>
      </c>
      <c r="AX733">
        <v>33344</v>
      </c>
      <c r="AY733">
        <v>1832.8155584782364</v>
      </c>
      <c r="AZ733">
        <v>15458.257507085851</v>
      </c>
      <c r="BA733">
        <v>132207.25804138178</v>
      </c>
      <c r="BB733">
        <v>82450.8282852173</v>
      </c>
      <c r="BC733">
        <v>15217.99609375</v>
      </c>
      <c r="BD733">
        <v>297646.5625</v>
      </c>
      <c r="BE733">
        <v>601.69671249389705</v>
      </c>
      <c r="BF733">
        <v>0</v>
      </c>
      <c r="BG733">
        <v>0</v>
      </c>
    </row>
    <row r="734" spans="1:59">
      <c r="A734" s="16">
        <v>51095</v>
      </c>
      <c r="B734" t="s">
        <v>96</v>
      </c>
      <c r="C734" s="16" t="s">
        <v>64</v>
      </c>
      <c r="D734">
        <v>66269.854003906294</v>
      </c>
      <c r="E734">
        <v>935.97541046142601</v>
      </c>
      <c r="F734">
        <v>0</v>
      </c>
      <c r="G734">
        <v>0</v>
      </c>
      <c r="H734">
        <v>0</v>
      </c>
      <c r="I734">
        <v>0</v>
      </c>
      <c r="J734">
        <v>0</v>
      </c>
      <c r="K734">
        <v>4246.9993896484402</v>
      </c>
      <c r="L734">
        <v>4146.9000034332303</v>
      </c>
      <c r="M734">
        <v>24044.997253418001</v>
      </c>
      <c r="N734">
        <v>4572.7091650366747</v>
      </c>
      <c r="O734">
        <v>27260.075214862842</v>
      </c>
      <c r="P734">
        <v>31719.874877929702</v>
      </c>
      <c r="Q734">
        <v>0</v>
      </c>
      <c r="R734">
        <v>0</v>
      </c>
      <c r="S734">
        <v>33.543312072753899</v>
      </c>
      <c r="T734">
        <v>0</v>
      </c>
      <c r="U734">
        <v>0</v>
      </c>
      <c r="V734">
        <v>0</v>
      </c>
      <c r="Y734" s="11"/>
      <c r="Z734" s="11"/>
      <c r="AA734" s="11"/>
      <c r="AB734" s="11"/>
      <c r="AC734" s="11"/>
      <c r="AD734" s="11"/>
      <c r="AE734" s="11"/>
      <c r="AF734" s="11"/>
      <c r="AG734" s="11"/>
      <c r="AH734" s="11"/>
      <c r="AI734" s="11"/>
      <c r="AL734" s="16">
        <v>51095</v>
      </c>
      <c r="AM734" t="s">
        <v>96</v>
      </c>
      <c r="AN734" s="16" t="s">
        <v>64</v>
      </c>
      <c r="AO734">
        <v>12965.83984375</v>
      </c>
      <c r="AP734">
        <v>366.25124359130905</v>
      </c>
      <c r="AQ734">
        <v>0</v>
      </c>
      <c r="AR734">
        <v>0</v>
      </c>
      <c r="AS734">
        <v>0</v>
      </c>
      <c r="AT734">
        <v>0</v>
      </c>
      <c r="AU734">
        <v>0</v>
      </c>
      <c r="AV734">
        <v>619.844970703125</v>
      </c>
      <c r="AW734">
        <v>1239.38000011444</v>
      </c>
      <c r="AX734">
        <v>8281.9992675781305</v>
      </c>
      <c r="AY734">
        <v>1625.7643503248692</v>
      </c>
      <c r="AZ734">
        <v>11520.428069591519</v>
      </c>
      <c r="BA734">
        <v>14058.00830078125</v>
      </c>
      <c r="BB734">
        <v>0</v>
      </c>
      <c r="BC734">
        <v>0</v>
      </c>
      <c r="BD734">
        <v>138.36618041992199</v>
      </c>
      <c r="BE734">
        <v>0</v>
      </c>
      <c r="BF734">
        <v>0</v>
      </c>
      <c r="BG734">
        <v>0</v>
      </c>
    </row>
    <row r="735" spans="1:59">
      <c r="A735" s="16">
        <v>51097</v>
      </c>
      <c r="B735" t="s">
        <v>97</v>
      </c>
      <c r="C735" s="16" t="s">
        <v>64</v>
      </c>
      <c r="D735">
        <v>1451656.3359375</v>
      </c>
      <c r="E735">
        <v>47269.531738281301</v>
      </c>
      <c r="F735">
        <v>394.65222809827515</v>
      </c>
      <c r="G735">
        <v>0</v>
      </c>
      <c r="H735">
        <v>0</v>
      </c>
      <c r="I735">
        <v>0</v>
      </c>
      <c r="J735">
        <v>0</v>
      </c>
      <c r="K735">
        <v>1550.892456054687</v>
      </c>
      <c r="L735">
        <v>78011.214874267564</v>
      </c>
      <c r="M735">
        <v>41564.997985839851</v>
      </c>
      <c r="N735">
        <v>4140.1071810722342</v>
      </c>
      <c r="O735">
        <v>3593.0345371663598</v>
      </c>
      <c r="P735">
        <v>0</v>
      </c>
      <c r="Q735">
        <v>969483.40661478101</v>
      </c>
      <c r="R735">
        <v>43846.6923828125</v>
      </c>
      <c r="S735">
        <v>56904.133026123047</v>
      </c>
      <c r="T735">
        <v>1477.984729766845</v>
      </c>
      <c r="U735">
        <v>0</v>
      </c>
      <c r="V735">
        <v>0</v>
      </c>
      <c r="Y735" s="11"/>
      <c r="Z735" s="11"/>
      <c r="AA735" s="11"/>
      <c r="AB735" s="11"/>
      <c r="AC735" s="11"/>
      <c r="AD735" s="11"/>
      <c r="AE735" s="11"/>
      <c r="AF735" s="11"/>
      <c r="AG735" s="11"/>
      <c r="AH735" s="11"/>
      <c r="AI735" s="11"/>
      <c r="AL735" s="16">
        <v>51097</v>
      </c>
      <c r="AM735" t="s">
        <v>97</v>
      </c>
      <c r="AN735" s="16" t="s">
        <v>64</v>
      </c>
      <c r="AO735">
        <v>263307.875</v>
      </c>
      <c r="AP735">
        <v>16544.666015625051</v>
      </c>
      <c r="AQ735">
        <v>2532.4973285393803</v>
      </c>
      <c r="AR735">
        <v>0</v>
      </c>
      <c r="AS735">
        <v>0</v>
      </c>
      <c r="AT735">
        <v>0</v>
      </c>
      <c r="AU735">
        <v>0</v>
      </c>
      <c r="AV735">
        <v>468.15402221679699</v>
      </c>
      <c r="AW735">
        <v>105860.99476337439</v>
      </c>
      <c r="AX735">
        <v>81305.953125</v>
      </c>
      <c r="AY735">
        <v>1171.4636920690511</v>
      </c>
      <c r="AZ735">
        <v>2055.3630192875848</v>
      </c>
      <c r="BA735">
        <v>0</v>
      </c>
      <c r="BB735">
        <v>458426.40161132801</v>
      </c>
      <c r="BC735">
        <v>9380.5888671875</v>
      </c>
      <c r="BD735">
        <v>217612.1845703125</v>
      </c>
      <c r="BE735">
        <v>589.41920471191406</v>
      </c>
      <c r="BF735">
        <v>0</v>
      </c>
      <c r="BG735">
        <v>0</v>
      </c>
    </row>
    <row r="736" spans="1:59">
      <c r="A736" s="16">
        <v>51099</v>
      </c>
      <c r="B736" t="s">
        <v>98</v>
      </c>
      <c r="C736" s="16" t="s">
        <v>64</v>
      </c>
      <c r="D736">
        <v>386766.70703125</v>
      </c>
      <c r="E736">
        <v>18255.07421875</v>
      </c>
      <c r="F736">
        <v>8.1829290317837113</v>
      </c>
      <c r="G736">
        <v>0</v>
      </c>
      <c r="H736">
        <v>0</v>
      </c>
      <c r="I736">
        <v>0</v>
      </c>
      <c r="J736">
        <v>0</v>
      </c>
      <c r="K736">
        <v>7003.5047607421893</v>
      </c>
      <c r="L736">
        <v>159619.21686363249</v>
      </c>
      <c r="M736">
        <v>104625.00124740576</v>
      </c>
      <c r="N736">
        <v>10895.051630914169</v>
      </c>
      <c r="O736">
        <v>22539.382209300958</v>
      </c>
      <c r="P736">
        <v>0</v>
      </c>
      <c r="Q736">
        <v>170039.93018627207</v>
      </c>
      <c r="R736">
        <v>187.18994140625</v>
      </c>
      <c r="S736">
        <v>13400.386477589633</v>
      </c>
      <c r="T736">
        <v>9.2587765455245901</v>
      </c>
      <c r="U736">
        <v>0</v>
      </c>
      <c r="V736">
        <v>0</v>
      </c>
      <c r="Y736" s="11"/>
      <c r="Z736" s="11"/>
      <c r="AA736" s="11"/>
      <c r="AB736" s="11"/>
      <c r="AC736" s="11"/>
      <c r="AD736" s="11"/>
      <c r="AE736" s="11"/>
      <c r="AF736" s="11"/>
      <c r="AG736" s="11"/>
      <c r="AH736" s="11"/>
      <c r="AI736" s="11"/>
      <c r="AL736" s="16">
        <v>51099</v>
      </c>
      <c r="AM736" t="s">
        <v>98</v>
      </c>
      <c r="AN736" s="16" t="s">
        <v>64</v>
      </c>
      <c r="AO736">
        <v>68050.9453125</v>
      </c>
      <c r="AP736">
        <v>6115.9349365234393</v>
      </c>
      <c r="AQ736">
        <v>36.794188357889688</v>
      </c>
      <c r="AR736">
        <v>0</v>
      </c>
      <c r="AS736">
        <v>0</v>
      </c>
      <c r="AT736">
        <v>0</v>
      </c>
      <c r="AU736">
        <v>0</v>
      </c>
      <c r="AV736">
        <v>2578.5536651611383</v>
      </c>
      <c r="AW736">
        <v>32763.843000412002</v>
      </c>
      <c r="AX736">
        <v>43343.999755859382</v>
      </c>
      <c r="AY736">
        <v>2500.830561518665</v>
      </c>
      <c r="AZ736">
        <v>8161.0231475830096</v>
      </c>
      <c r="BA736">
        <v>0</v>
      </c>
      <c r="BB736">
        <v>61649.75957386192</v>
      </c>
      <c r="BC736">
        <v>38.847301483154297</v>
      </c>
      <c r="BD736">
        <v>49709.765533447266</v>
      </c>
      <c r="BE736">
        <v>3.49131911993027</v>
      </c>
      <c r="BF736">
        <v>0</v>
      </c>
      <c r="BG736">
        <v>0</v>
      </c>
    </row>
    <row r="737" spans="1:59">
      <c r="A737" s="16">
        <v>51101</v>
      </c>
      <c r="B737" t="s">
        <v>99</v>
      </c>
      <c r="C737" s="16" t="s">
        <v>64</v>
      </c>
      <c r="D737">
        <v>1045112.92503357</v>
      </c>
      <c r="E737">
        <v>35220.718174815222</v>
      </c>
      <c r="F737">
        <v>184.21553003788011</v>
      </c>
      <c r="G737">
        <v>0</v>
      </c>
      <c r="H737">
        <v>0</v>
      </c>
      <c r="I737">
        <v>0</v>
      </c>
      <c r="J737">
        <v>0</v>
      </c>
      <c r="K737">
        <v>23074.951080322309</v>
      </c>
      <c r="L737">
        <v>76615.049020767212</v>
      </c>
      <c r="M737">
        <v>45119.999954223604</v>
      </c>
      <c r="N737">
        <v>12392.265384196271</v>
      </c>
      <c r="O737">
        <v>20626.301146030437</v>
      </c>
      <c r="P737">
        <v>235305.69674682582</v>
      </c>
      <c r="Q737">
        <v>770733.63521206402</v>
      </c>
      <c r="R737">
        <v>27312.765625</v>
      </c>
      <c r="S737">
        <v>39750.246269226067</v>
      </c>
      <c r="T737">
        <v>957.31268119812</v>
      </c>
      <c r="U737">
        <v>0</v>
      </c>
      <c r="V737">
        <v>0</v>
      </c>
      <c r="Y737" s="11"/>
      <c r="Z737" s="11"/>
      <c r="AA737" s="11"/>
      <c r="AB737" s="11"/>
      <c r="AC737" s="11"/>
      <c r="AD737" s="11"/>
      <c r="AE737" s="11"/>
      <c r="AF737" s="11"/>
      <c r="AG737" s="11"/>
      <c r="AH737" s="11"/>
      <c r="AI737" s="11"/>
      <c r="AL737" s="16">
        <v>51101</v>
      </c>
      <c r="AM737" t="s">
        <v>99</v>
      </c>
      <c r="AN737" s="16" t="s">
        <v>64</v>
      </c>
      <c r="AO737">
        <v>187566.73547363299</v>
      </c>
      <c r="AP737">
        <v>12135.860942721371</v>
      </c>
      <c r="AQ737">
        <v>844.22615432739235</v>
      </c>
      <c r="AR737">
        <v>0</v>
      </c>
      <c r="AS737">
        <v>0</v>
      </c>
      <c r="AT737">
        <v>0</v>
      </c>
      <c r="AU737">
        <v>0</v>
      </c>
      <c r="AV737">
        <v>15475.860870361372</v>
      </c>
      <c r="AW737">
        <v>64429.369750976599</v>
      </c>
      <c r="AX737">
        <v>37651.75390625</v>
      </c>
      <c r="AY737">
        <v>3162.7118988833399</v>
      </c>
      <c r="AZ737">
        <v>5464.1103801727268</v>
      </c>
      <c r="BA737">
        <v>98371.717021942095</v>
      </c>
      <c r="BB737">
        <v>324157.8326644901</v>
      </c>
      <c r="BC737">
        <v>5777.0498046875</v>
      </c>
      <c r="BD737">
        <v>150288.69091796875</v>
      </c>
      <c r="BE737">
        <v>373.78406715393044</v>
      </c>
      <c r="BF737">
        <v>0</v>
      </c>
      <c r="BG737">
        <v>0</v>
      </c>
    </row>
    <row r="738" spans="1:59">
      <c r="A738" s="16">
        <v>51103</v>
      </c>
      <c r="B738" t="s">
        <v>100</v>
      </c>
      <c r="C738" s="16" t="s">
        <v>64</v>
      </c>
      <c r="D738">
        <v>420821.16796875</v>
      </c>
      <c r="E738">
        <v>54999.120361328096</v>
      </c>
      <c r="F738">
        <v>560.14753723144497</v>
      </c>
      <c r="G738">
        <v>0</v>
      </c>
      <c r="H738">
        <v>0</v>
      </c>
      <c r="I738">
        <v>0</v>
      </c>
      <c r="J738">
        <v>0</v>
      </c>
      <c r="K738">
        <v>4637.58740234375</v>
      </c>
      <c r="L738">
        <v>5579.7151221037002</v>
      </c>
      <c r="M738">
        <v>8205.0001525878906</v>
      </c>
      <c r="N738">
        <v>839.71999359130905</v>
      </c>
      <c r="O738">
        <v>9455.7229461669904</v>
      </c>
      <c r="P738">
        <v>76383.788776397705</v>
      </c>
      <c r="Q738">
        <v>310883.04179620702</v>
      </c>
      <c r="R738">
        <v>53.341720581054702</v>
      </c>
      <c r="S738">
        <v>15161.0065917969</v>
      </c>
      <c r="T738">
        <v>6.9714832305908203</v>
      </c>
      <c r="U738">
        <v>0</v>
      </c>
      <c r="V738">
        <v>0</v>
      </c>
      <c r="Y738" s="11"/>
      <c r="Z738" s="11"/>
      <c r="AA738" s="11"/>
      <c r="AB738" s="11"/>
      <c r="AC738" s="11"/>
      <c r="AD738" s="11"/>
      <c r="AE738" s="11"/>
      <c r="AF738" s="11"/>
      <c r="AG738" s="11"/>
      <c r="AH738" s="11"/>
      <c r="AI738" s="11"/>
      <c r="AL738" s="16">
        <v>51103</v>
      </c>
      <c r="AM738" t="s">
        <v>100</v>
      </c>
      <c r="AN738" s="16" t="s">
        <v>64</v>
      </c>
      <c r="AO738">
        <v>82334.5859375</v>
      </c>
      <c r="AP738">
        <v>21521.394531250051</v>
      </c>
      <c r="AQ738">
        <v>2800.73754882813</v>
      </c>
      <c r="AR738">
        <v>0</v>
      </c>
      <c r="AS738">
        <v>0</v>
      </c>
      <c r="AT738">
        <v>0</v>
      </c>
      <c r="AU738">
        <v>0</v>
      </c>
      <c r="AV738">
        <v>1462.4473571777301</v>
      </c>
      <c r="AW738">
        <v>1673.979054749007</v>
      </c>
      <c r="AX738">
        <v>2958.0001220703102</v>
      </c>
      <c r="AY738">
        <v>295.37387847900402</v>
      </c>
      <c r="AZ738">
        <v>3868.0189819335901</v>
      </c>
      <c r="BA738">
        <v>44349.652679443301</v>
      </c>
      <c r="BB738">
        <v>132907.69332504299</v>
      </c>
      <c r="BC738">
        <v>12.309628486633301</v>
      </c>
      <c r="BD738">
        <v>62539.16015625</v>
      </c>
      <c r="BE738">
        <v>3.2176075279712704</v>
      </c>
      <c r="BF738">
        <v>0</v>
      </c>
      <c r="BG738">
        <v>0</v>
      </c>
    </row>
    <row r="739" spans="1:59">
      <c r="A739" s="16">
        <v>51107</v>
      </c>
      <c r="B739" t="s">
        <v>101</v>
      </c>
      <c r="C739" s="16" t="s">
        <v>64</v>
      </c>
      <c r="D739">
        <v>504556.048828125</v>
      </c>
      <c r="E739">
        <v>28900.69226074218</v>
      </c>
      <c r="F739">
        <v>16332.567938842971</v>
      </c>
      <c r="G739">
        <v>0</v>
      </c>
      <c r="H739">
        <v>0</v>
      </c>
      <c r="I739">
        <v>0</v>
      </c>
      <c r="J739">
        <v>0</v>
      </c>
      <c r="K739">
        <v>3753.0927734375</v>
      </c>
      <c r="L739">
        <v>1184194.3504095059</v>
      </c>
      <c r="M739">
        <v>882390.04959106445</v>
      </c>
      <c r="N739">
        <v>18204.196027040431</v>
      </c>
      <c r="O739">
        <v>169462.87789726211</v>
      </c>
      <c r="P739">
        <v>96456.519897460894</v>
      </c>
      <c r="Q739">
        <v>86360.745793950744</v>
      </c>
      <c r="R739">
        <v>132692.93122863799</v>
      </c>
      <c r="S739">
        <v>17508.797002792409</v>
      </c>
      <c r="T739">
        <v>8166.1353605985705</v>
      </c>
      <c r="U739">
        <v>0</v>
      </c>
      <c r="V739">
        <v>0</v>
      </c>
      <c r="Y739" s="11"/>
      <c r="Z739" s="11"/>
      <c r="AA739" s="11"/>
      <c r="AB739" s="11"/>
      <c r="AC739" s="11"/>
      <c r="AD739" s="11"/>
      <c r="AE739" s="11"/>
      <c r="AF739" s="11"/>
      <c r="AG739" s="11"/>
      <c r="AH739" s="11"/>
      <c r="AI739" s="11"/>
      <c r="AL739" s="16">
        <v>51107</v>
      </c>
      <c r="AM739" t="s">
        <v>101</v>
      </c>
      <c r="AN739" s="16" t="s">
        <v>64</v>
      </c>
      <c r="AO739">
        <v>82845.375</v>
      </c>
      <c r="AP739">
        <v>8784.4783935546893</v>
      </c>
      <c r="AQ739">
        <v>70198.332646674404</v>
      </c>
      <c r="AR739">
        <v>0</v>
      </c>
      <c r="AS739">
        <v>0</v>
      </c>
      <c r="AT739">
        <v>0</v>
      </c>
      <c r="AU739">
        <v>0</v>
      </c>
      <c r="AV739">
        <v>595.83993530273403</v>
      </c>
      <c r="AW739">
        <v>244206.07171630851</v>
      </c>
      <c r="AX739">
        <v>438144.03515625</v>
      </c>
      <c r="AY739">
        <v>5963.1712722778284</v>
      </c>
      <c r="AZ739">
        <v>56851.521011352597</v>
      </c>
      <c r="BA739">
        <v>40967.937454223706</v>
      </c>
      <c r="BB739">
        <v>30353.958797723044</v>
      </c>
      <c r="BC739">
        <v>25698.031066894499</v>
      </c>
      <c r="BD739">
        <v>60611.406341552734</v>
      </c>
      <c r="BE739">
        <v>2724.881349444388</v>
      </c>
      <c r="BF739">
        <v>0</v>
      </c>
      <c r="BG739">
        <v>0</v>
      </c>
    </row>
    <row r="740" spans="1:59">
      <c r="A740" s="16">
        <v>51109</v>
      </c>
      <c r="B740" t="s">
        <v>102</v>
      </c>
      <c r="C740" s="16" t="s">
        <v>64</v>
      </c>
      <c r="D740">
        <v>224399.270364761</v>
      </c>
      <c r="E740">
        <v>16551.899859249621</v>
      </c>
      <c r="F740">
        <v>2088.6205847505562</v>
      </c>
      <c r="G740">
        <v>0</v>
      </c>
      <c r="H740">
        <v>0</v>
      </c>
      <c r="I740">
        <v>0</v>
      </c>
      <c r="J740">
        <v>0</v>
      </c>
      <c r="K740">
        <v>1629.2593078613281</v>
      </c>
      <c r="L740">
        <v>551371.70824241708</v>
      </c>
      <c r="M740">
        <v>291494.98217773437</v>
      </c>
      <c r="N740">
        <v>12128.08761811255</v>
      </c>
      <c r="O740">
        <v>43100.121896386205</v>
      </c>
      <c r="P740">
        <v>37163.652015685999</v>
      </c>
      <c r="Q740">
        <v>86310.673478100449</v>
      </c>
      <c r="R740">
        <v>88867.837280273394</v>
      </c>
      <c r="S740">
        <v>7680.3246717452976</v>
      </c>
      <c r="T740">
        <v>6982.6709632873608</v>
      </c>
      <c r="U740">
        <v>0</v>
      </c>
      <c r="V740">
        <v>0</v>
      </c>
      <c r="Y740" s="11"/>
      <c r="Z740" s="11"/>
      <c r="AA740" s="11"/>
      <c r="AB740" s="11"/>
      <c r="AC740" s="11"/>
      <c r="AD740" s="11"/>
      <c r="AE740" s="11"/>
      <c r="AF740" s="11"/>
      <c r="AG740" s="11"/>
      <c r="AH740" s="11"/>
      <c r="AI740" s="11"/>
      <c r="AL740" s="16">
        <v>51109</v>
      </c>
      <c r="AM740" t="s">
        <v>102</v>
      </c>
      <c r="AN740" s="16" t="s">
        <v>64</v>
      </c>
      <c r="AO740">
        <v>37817.974288940401</v>
      </c>
      <c r="AP740">
        <v>5214.9655345678402</v>
      </c>
      <c r="AQ740">
        <v>9117.325901066888</v>
      </c>
      <c r="AR740">
        <v>0</v>
      </c>
      <c r="AS740">
        <v>0</v>
      </c>
      <c r="AT740">
        <v>0</v>
      </c>
      <c r="AU740">
        <v>0</v>
      </c>
      <c r="AV740">
        <v>340.14743041992199</v>
      </c>
      <c r="AW740">
        <v>293297.13013458211</v>
      </c>
      <c r="AX740">
        <v>204092.7734375</v>
      </c>
      <c r="AY740">
        <v>4027.4351406097371</v>
      </c>
      <c r="AZ740">
        <v>14202.87620258332</v>
      </c>
      <c r="BA740">
        <v>17893.815521240242</v>
      </c>
      <c r="BB740">
        <v>31846.064725518219</v>
      </c>
      <c r="BC740">
        <v>17644.9753417969</v>
      </c>
      <c r="BD740">
        <v>27258.510375976563</v>
      </c>
      <c r="BE740">
        <v>2433.1795902252229</v>
      </c>
      <c r="BF740">
        <v>0</v>
      </c>
      <c r="BG740">
        <v>0</v>
      </c>
    </row>
    <row r="741" spans="1:59">
      <c r="A741" s="16">
        <v>51113</v>
      </c>
      <c r="B741" t="s">
        <v>103</v>
      </c>
      <c r="C741" s="16" t="s">
        <v>64</v>
      </c>
      <c r="D741">
        <v>433462.140625</v>
      </c>
      <c r="E741">
        <v>44841.614120483398</v>
      </c>
      <c r="F741">
        <v>6271.7240557603063</v>
      </c>
      <c r="G741">
        <v>0</v>
      </c>
      <c r="H741">
        <v>0</v>
      </c>
      <c r="I741">
        <v>0</v>
      </c>
      <c r="J741">
        <v>0</v>
      </c>
      <c r="K741">
        <v>742.61400604248104</v>
      </c>
      <c r="L741">
        <v>713734.99358367885</v>
      </c>
      <c r="M741">
        <v>572504.96832275391</v>
      </c>
      <c r="N741">
        <v>8588.2679906487501</v>
      </c>
      <c r="O741">
        <v>25683.318363189701</v>
      </c>
      <c r="P741">
        <v>42192.0476016998</v>
      </c>
      <c r="Q741">
        <v>142857.89494675418</v>
      </c>
      <c r="R741">
        <v>223844.58203125</v>
      </c>
      <c r="S741">
        <v>24549.659465789795</v>
      </c>
      <c r="T741">
        <v>24711.937622070349</v>
      </c>
      <c r="U741">
        <v>0</v>
      </c>
      <c r="V741">
        <v>0</v>
      </c>
      <c r="Y741" s="11"/>
      <c r="Z741" s="11"/>
      <c r="AA741" s="11"/>
      <c r="AB741" s="11"/>
      <c r="AC741" s="11"/>
      <c r="AD741" s="11"/>
      <c r="AE741" s="11"/>
      <c r="AF741" s="11"/>
      <c r="AG741" s="11"/>
      <c r="AH741" s="11"/>
      <c r="AI741" s="11"/>
      <c r="AL741" s="16">
        <v>51113</v>
      </c>
      <c r="AM741" t="s">
        <v>103</v>
      </c>
      <c r="AN741" s="16" t="s">
        <v>64</v>
      </c>
      <c r="AO741">
        <v>76609.1572265625</v>
      </c>
      <c r="AP741">
        <v>14785.879791259769</v>
      </c>
      <c r="AQ741">
        <v>36360.365669414401</v>
      </c>
      <c r="AR741">
        <v>0</v>
      </c>
      <c r="AS741">
        <v>0</v>
      </c>
      <c r="AT741">
        <v>0</v>
      </c>
      <c r="AU741">
        <v>0</v>
      </c>
      <c r="AV741">
        <v>157.360160827637</v>
      </c>
      <c r="AW741">
        <v>165313.87329101568</v>
      </c>
      <c r="AX741">
        <v>262640.88671875</v>
      </c>
      <c r="AY741">
        <v>2553.4640738367993</v>
      </c>
      <c r="AZ741">
        <v>10186.247959136959</v>
      </c>
      <c r="BA741">
        <v>21110.007495880083</v>
      </c>
      <c r="BB741">
        <v>57681.126090049773</v>
      </c>
      <c r="BC741">
        <v>44218.2265625</v>
      </c>
      <c r="BD741">
        <v>86685.453369140625</v>
      </c>
      <c r="BE741">
        <v>8534.2987060546893</v>
      </c>
      <c r="BF741">
        <v>0</v>
      </c>
      <c r="BG741">
        <v>0</v>
      </c>
    </row>
    <row r="742" spans="1:59">
      <c r="A742" s="16">
        <v>51115</v>
      </c>
      <c r="B742" t="s">
        <v>104</v>
      </c>
      <c r="C742" s="16" t="s">
        <v>64</v>
      </c>
      <c r="D742">
        <v>125581.166503906</v>
      </c>
      <c r="E742">
        <v>5613.8546867370624</v>
      </c>
      <c r="F742">
        <v>0</v>
      </c>
      <c r="G742">
        <v>0</v>
      </c>
      <c r="H742">
        <v>0</v>
      </c>
      <c r="I742">
        <v>0</v>
      </c>
      <c r="J742">
        <v>0</v>
      </c>
      <c r="K742">
        <v>0</v>
      </c>
      <c r="L742">
        <v>11570.1753287315</v>
      </c>
      <c r="M742">
        <v>4957.5</v>
      </c>
      <c r="N742">
        <v>730.21909351646855</v>
      </c>
      <c r="O742">
        <v>25169.767573356621</v>
      </c>
      <c r="P742">
        <v>0</v>
      </c>
      <c r="Q742">
        <v>6571.6072139739999</v>
      </c>
      <c r="R742">
        <v>0</v>
      </c>
      <c r="S742">
        <v>5530.60546875</v>
      </c>
      <c r="T742">
        <v>0</v>
      </c>
      <c r="U742">
        <v>0</v>
      </c>
      <c r="V742">
        <v>0</v>
      </c>
      <c r="Y742" s="11"/>
      <c r="Z742" s="11"/>
      <c r="AA742" s="11"/>
      <c r="AB742" s="11"/>
      <c r="AC742" s="11"/>
      <c r="AD742" s="11"/>
      <c r="AE742" s="11"/>
      <c r="AF742" s="11"/>
      <c r="AG742" s="11"/>
      <c r="AH742" s="11"/>
      <c r="AI742" s="11"/>
      <c r="AL742" s="16">
        <v>51115</v>
      </c>
      <c r="AM742" t="s">
        <v>104</v>
      </c>
      <c r="AN742" s="16" t="s">
        <v>64</v>
      </c>
      <c r="AO742">
        <v>21659.228515625</v>
      </c>
      <c r="AP742">
        <v>1828.167427062986</v>
      </c>
      <c r="AQ742">
        <v>0</v>
      </c>
      <c r="AR742">
        <v>0</v>
      </c>
      <c r="AS742">
        <v>0</v>
      </c>
      <c r="AT742">
        <v>0</v>
      </c>
      <c r="AU742">
        <v>0</v>
      </c>
      <c r="AV742">
        <v>0</v>
      </c>
      <c r="AW742">
        <v>3266.0751047134399</v>
      </c>
      <c r="AX742">
        <v>3054.5</v>
      </c>
      <c r="AY742">
        <v>255.03245842643116</v>
      </c>
      <c r="AZ742">
        <v>10356.743328094433</v>
      </c>
      <c r="BA742">
        <v>0</v>
      </c>
      <c r="BB742">
        <v>3145.07082366943</v>
      </c>
      <c r="BC742">
        <v>0</v>
      </c>
      <c r="BD742">
        <v>20110.8515625</v>
      </c>
      <c r="BE742">
        <v>0</v>
      </c>
      <c r="BF742">
        <v>0</v>
      </c>
      <c r="BG742">
        <v>0</v>
      </c>
    </row>
    <row r="743" spans="1:59">
      <c r="A743" s="16">
        <v>51119</v>
      </c>
      <c r="B743" t="s">
        <v>105</v>
      </c>
      <c r="C743" s="16" t="s">
        <v>64</v>
      </c>
      <c r="D743">
        <v>773159.43359375</v>
      </c>
      <c r="E743">
        <v>15249.334428310398</v>
      </c>
      <c r="F743">
        <v>0</v>
      </c>
      <c r="G743">
        <v>0</v>
      </c>
      <c r="H743">
        <v>0</v>
      </c>
      <c r="I743">
        <v>0</v>
      </c>
      <c r="J743">
        <v>0</v>
      </c>
      <c r="K743">
        <v>736.56650690734352</v>
      </c>
      <c r="L743">
        <v>38216.308670043902</v>
      </c>
      <c r="M743">
        <v>17256.050491333001</v>
      </c>
      <c r="N743">
        <v>22347.80039362664</v>
      </c>
      <c r="O743">
        <v>4614.6729768561208</v>
      </c>
      <c r="P743">
        <v>110436.77475127541</v>
      </c>
      <c r="Q743">
        <v>270263.3510411827</v>
      </c>
      <c r="R743">
        <v>207.101036071777</v>
      </c>
      <c r="S743">
        <v>17722.603485107422</v>
      </c>
      <c r="T743">
        <v>4.1936292675090963</v>
      </c>
      <c r="U743">
        <v>0</v>
      </c>
      <c r="V743">
        <v>0</v>
      </c>
      <c r="Y743" s="11"/>
      <c r="Z743" s="11"/>
      <c r="AA743" s="11"/>
      <c r="AB743" s="11"/>
      <c r="AC743" s="11"/>
      <c r="AD743" s="11"/>
      <c r="AE743" s="11"/>
      <c r="AF743" s="11"/>
      <c r="AG743" s="11"/>
      <c r="AH743" s="11"/>
      <c r="AI743" s="11"/>
      <c r="AL743" s="16">
        <v>51119</v>
      </c>
      <c r="AM743" t="s">
        <v>105</v>
      </c>
      <c r="AN743" s="16" t="s">
        <v>64</v>
      </c>
      <c r="AO743">
        <v>142984.1875</v>
      </c>
      <c r="AP743">
        <v>17594.506496906281</v>
      </c>
      <c r="AQ743">
        <v>0</v>
      </c>
      <c r="AR743">
        <v>0</v>
      </c>
      <c r="AS743">
        <v>0</v>
      </c>
      <c r="AT743">
        <v>0</v>
      </c>
      <c r="AU743">
        <v>0</v>
      </c>
      <c r="AV743">
        <v>104.47386399004655</v>
      </c>
      <c r="AW743">
        <v>84744.482055664106</v>
      </c>
      <c r="AX743">
        <v>36921.2060546875</v>
      </c>
      <c r="AY743">
        <v>8886.7091275501316</v>
      </c>
      <c r="AZ743">
        <v>1792.290606668221</v>
      </c>
      <c r="BA743">
        <v>49590.130915805625</v>
      </c>
      <c r="BB743">
        <v>140941.93521881109</v>
      </c>
      <c r="BC743">
        <v>45.174613952636697</v>
      </c>
      <c r="BD743">
        <v>69101.21923828125</v>
      </c>
      <c r="BE743">
        <v>3.2257073624059562</v>
      </c>
      <c r="BF743">
        <v>0</v>
      </c>
      <c r="BG743">
        <v>0</v>
      </c>
    </row>
    <row r="744" spans="1:59">
      <c r="A744" s="16">
        <v>51121</v>
      </c>
      <c r="B744" t="s">
        <v>22</v>
      </c>
      <c r="C744" s="16" t="s">
        <v>64</v>
      </c>
      <c r="D744">
        <v>101096.095703125</v>
      </c>
      <c r="E744">
        <v>5192.8610534668005</v>
      </c>
      <c r="F744">
        <v>7230.2977573871603</v>
      </c>
      <c r="G744">
        <v>0</v>
      </c>
      <c r="H744">
        <v>0</v>
      </c>
      <c r="I744">
        <v>0</v>
      </c>
      <c r="J744">
        <v>0</v>
      </c>
      <c r="K744">
        <v>527.43353462219306</v>
      </c>
      <c r="L744">
        <v>496084.99573135382</v>
      </c>
      <c r="M744">
        <v>561689.9609375</v>
      </c>
      <c r="N744">
        <v>4662.2221245169667</v>
      </c>
      <c r="O744">
        <v>54807.487117111705</v>
      </c>
      <c r="P744">
        <v>28961.467407226599</v>
      </c>
      <c r="Q744">
        <v>0</v>
      </c>
      <c r="R744">
        <v>389897.375</v>
      </c>
      <c r="S744">
        <v>1.08211550116539</v>
      </c>
      <c r="T744">
        <v>21567.471130371108</v>
      </c>
      <c r="U744">
        <v>0</v>
      </c>
      <c r="V744">
        <v>0</v>
      </c>
      <c r="Y744" s="11"/>
      <c r="Z744" s="11"/>
      <c r="AA744" s="11"/>
      <c r="AB744" s="11"/>
      <c r="AC744" s="11"/>
      <c r="AD744" s="11"/>
      <c r="AE744" s="11"/>
      <c r="AF744" s="11"/>
      <c r="AG744" s="11"/>
      <c r="AH744" s="11"/>
      <c r="AI744" s="11"/>
      <c r="AL744" s="16">
        <v>51121</v>
      </c>
      <c r="AM744" t="s">
        <v>22</v>
      </c>
      <c r="AN744" s="16" t="s">
        <v>64</v>
      </c>
      <c r="AO744">
        <v>16484.001953125</v>
      </c>
      <c r="AP744">
        <v>1563.1929016113281</v>
      </c>
      <c r="AQ744">
        <v>35498.388671875</v>
      </c>
      <c r="AR744">
        <v>0</v>
      </c>
      <c r="AS744">
        <v>0</v>
      </c>
      <c r="AT744">
        <v>0</v>
      </c>
      <c r="AU744">
        <v>0</v>
      </c>
      <c r="AV744">
        <v>96.921970367431598</v>
      </c>
      <c r="AW744">
        <v>100311.9994430542</v>
      </c>
      <c r="AX744">
        <v>215761.9921875</v>
      </c>
      <c r="AY744">
        <v>1515.2310353517582</v>
      </c>
      <c r="AZ744">
        <v>15920.52186077831</v>
      </c>
      <c r="BA744">
        <v>13512.142272949219</v>
      </c>
      <c r="BB744">
        <v>0</v>
      </c>
      <c r="BC744">
        <v>74984.5625</v>
      </c>
      <c r="BD744">
        <v>3.7199859619140598</v>
      </c>
      <c r="BE744">
        <v>7110.8543701171893</v>
      </c>
      <c r="BF744">
        <v>0</v>
      </c>
      <c r="BG744">
        <v>0</v>
      </c>
    </row>
    <row r="745" spans="1:59">
      <c r="A745" s="16">
        <v>51125</v>
      </c>
      <c r="B745" t="s">
        <v>106</v>
      </c>
      <c r="C745" s="16" t="s">
        <v>64</v>
      </c>
      <c r="D745">
        <v>69146.872558593794</v>
      </c>
      <c r="E745">
        <v>3290.9668426513717</v>
      </c>
      <c r="F745">
        <v>3051.22804751992</v>
      </c>
      <c r="G745">
        <v>0</v>
      </c>
      <c r="H745">
        <v>0</v>
      </c>
      <c r="I745">
        <v>0</v>
      </c>
      <c r="J745">
        <v>0</v>
      </c>
      <c r="K745">
        <v>2690.4414520263649</v>
      </c>
      <c r="L745">
        <v>444870</v>
      </c>
      <c r="M745">
        <v>362700</v>
      </c>
      <c r="N745">
        <v>21349.857379078818</v>
      </c>
      <c r="O745">
        <v>87168.658504009203</v>
      </c>
      <c r="P745">
        <v>8197.2385253906305</v>
      </c>
      <c r="Q745">
        <v>0</v>
      </c>
      <c r="R745">
        <v>0</v>
      </c>
      <c r="S745">
        <v>511.658653259277</v>
      </c>
      <c r="T745">
        <v>0</v>
      </c>
      <c r="U745">
        <v>0</v>
      </c>
      <c r="V745">
        <v>0</v>
      </c>
      <c r="Y745" s="11"/>
      <c r="Z745" s="11"/>
      <c r="AA745" s="11"/>
      <c r="AB745" s="11"/>
      <c r="AC745" s="11"/>
      <c r="AD745" s="11"/>
      <c r="AE745" s="11"/>
      <c r="AF745" s="11"/>
      <c r="AG745" s="11"/>
      <c r="AH745" s="11"/>
      <c r="AI745" s="11"/>
      <c r="AL745" s="16">
        <v>51125</v>
      </c>
      <c r="AM745" t="s">
        <v>106</v>
      </c>
      <c r="AN745" s="16" t="s">
        <v>64</v>
      </c>
      <c r="AO745">
        <v>11445.3525390625</v>
      </c>
      <c r="AP745">
        <v>1011.5681762695319</v>
      </c>
      <c r="AQ745">
        <v>13784.585388183599</v>
      </c>
      <c r="AR745">
        <v>0</v>
      </c>
      <c r="AS745">
        <v>0</v>
      </c>
      <c r="AT745">
        <v>0</v>
      </c>
      <c r="AU745">
        <v>0</v>
      </c>
      <c r="AV745">
        <v>359.91000366210955</v>
      </c>
      <c r="AW745">
        <v>92364</v>
      </c>
      <c r="AX745">
        <v>152963</v>
      </c>
      <c r="AY745">
        <v>5290.1035696864101</v>
      </c>
      <c r="AZ745">
        <v>32678.741250991799</v>
      </c>
      <c r="BA745">
        <v>3205.9041748046902</v>
      </c>
      <c r="BB745">
        <v>0</v>
      </c>
      <c r="BC745">
        <v>0</v>
      </c>
      <c r="BD745">
        <v>1785.56726074219</v>
      </c>
      <c r="BE745">
        <v>0</v>
      </c>
      <c r="BF745">
        <v>0</v>
      </c>
      <c r="BG745">
        <v>0</v>
      </c>
    </row>
    <row r="746" spans="1:59">
      <c r="A746" s="16">
        <v>51127</v>
      </c>
      <c r="B746" t="s">
        <v>107</v>
      </c>
      <c r="C746" s="16" t="s">
        <v>64</v>
      </c>
      <c r="D746">
        <v>472144.29296875</v>
      </c>
      <c r="E746">
        <v>28663.198219299291</v>
      </c>
      <c r="F746">
        <v>135.35501098632801</v>
      </c>
      <c r="G746">
        <v>0</v>
      </c>
      <c r="H746">
        <v>0</v>
      </c>
      <c r="I746">
        <v>0</v>
      </c>
      <c r="J746">
        <v>0</v>
      </c>
      <c r="K746">
        <v>21880.793259501457</v>
      </c>
      <c r="L746">
        <v>45392.589685916901</v>
      </c>
      <c r="M746">
        <v>29190</v>
      </c>
      <c r="N746">
        <v>18892.003221435458</v>
      </c>
      <c r="O746">
        <v>21.341898798942601</v>
      </c>
      <c r="P746">
        <v>47520.07117205859</v>
      </c>
      <c r="Q746">
        <v>277174.72875976597</v>
      </c>
      <c r="R746">
        <v>0</v>
      </c>
      <c r="S746">
        <v>17821.93359375</v>
      </c>
      <c r="T746">
        <v>0</v>
      </c>
      <c r="U746">
        <v>0</v>
      </c>
      <c r="V746">
        <v>0</v>
      </c>
      <c r="Y746" s="11"/>
      <c r="Z746" s="11"/>
      <c r="AA746" s="11"/>
      <c r="AB746" s="11"/>
      <c r="AC746" s="11"/>
      <c r="AD746" s="11"/>
      <c r="AE746" s="11"/>
      <c r="AF746" s="11"/>
      <c r="AG746" s="11"/>
      <c r="AH746" s="11"/>
      <c r="AI746" s="11"/>
      <c r="AL746" s="16">
        <v>51127</v>
      </c>
      <c r="AM746" t="s">
        <v>107</v>
      </c>
      <c r="AN746" s="16" t="s">
        <v>64</v>
      </c>
      <c r="AO746">
        <v>84923.015625</v>
      </c>
      <c r="AP746">
        <v>9911.2781677246094</v>
      </c>
      <c r="AQ746">
        <v>622.17175292968795</v>
      </c>
      <c r="AR746">
        <v>0</v>
      </c>
      <c r="AS746">
        <v>0</v>
      </c>
      <c r="AT746">
        <v>0</v>
      </c>
      <c r="AU746">
        <v>0</v>
      </c>
      <c r="AV746">
        <v>3059.2347648143818</v>
      </c>
      <c r="AW746">
        <v>9120.5179858207703</v>
      </c>
      <c r="AX746">
        <v>17662</v>
      </c>
      <c r="AY746">
        <v>5151.4204802839113</v>
      </c>
      <c r="AZ746">
        <v>16.8170003890991</v>
      </c>
      <c r="BA746">
        <v>16908.266742348638</v>
      </c>
      <c r="BB746">
        <v>95212.132019042998</v>
      </c>
      <c r="BC746">
        <v>0</v>
      </c>
      <c r="BD746">
        <v>67584.1328125</v>
      </c>
      <c r="BE746">
        <v>0</v>
      </c>
      <c r="BF746">
        <v>0</v>
      </c>
      <c r="BG746">
        <v>0</v>
      </c>
    </row>
    <row r="747" spans="1:59">
      <c r="A747" s="16">
        <v>51131</v>
      </c>
      <c r="B747" t="s">
        <v>108</v>
      </c>
      <c r="C747" s="16" t="s">
        <v>64</v>
      </c>
      <c r="D747">
        <v>1130216.1953125</v>
      </c>
      <c r="E747">
        <v>29356.094085693359</v>
      </c>
      <c r="F747">
        <v>1.03368172049522</v>
      </c>
      <c r="G747">
        <v>0</v>
      </c>
      <c r="H747">
        <v>0</v>
      </c>
      <c r="I747">
        <v>0</v>
      </c>
      <c r="J747">
        <v>0</v>
      </c>
      <c r="K747">
        <v>69180.642089843779</v>
      </c>
      <c r="L747">
        <v>4545.1648521423303</v>
      </c>
      <c r="M747">
        <v>16922.4001464844</v>
      </c>
      <c r="N747">
        <v>510218.20353603415</v>
      </c>
      <c r="O747">
        <v>123379.21749496418</v>
      </c>
      <c r="P747">
        <v>0</v>
      </c>
      <c r="Q747">
        <v>2899463.05285645</v>
      </c>
      <c r="R747">
        <v>0</v>
      </c>
      <c r="S747">
        <v>83155.384765625</v>
      </c>
      <c r="T747">
        <v>0</v>
      </c>
      <c r="U747">
        <v>0</v>
      </c>
      <c r="V747">
        <v>0</v>
      </c>
      <c r="Y747" s="11"/>
      <c r="Z747" s="11"/>
      <c r="AA747" s="11"/>
      <c r="AB747" s="11"/>
      <c r="AC747" s="11"/>
      <c r="AD747" s="11"/>
      <c r="AE747" s="11"/>
      <c r="AF747" s="11"/>
      <c r="AG747" s="11"/>
      <c r="AH747" s="11"/>
      <c r="AI747" s="11"/>
      <c r="AL747" s="16">
        <v>51131</v>
      </c>
      <c r="AM747" t="s">
        <v>108</v>
      </c>
      <c r="AN747" s="16" t="s">
        <v>64</v>
      </c>
      <c r="AO747">
        <v>188810.125</v>
      </c>
      <c r="AP747">
        <v>9140.3130035400391</v>
      </c>
      <c r="AQ747">
        <v>4.4130215644836399</v>
      </c>
      <c r="AR747">
        <v>0</v>
      </c>
      <c r="AS747">
        <v>0</v>
      </c>
      <c r="AT747">
        <v>0</v>
      </c>
      <c r="AU747">
        <v>0</v>
      </c>
      <c r="AV747">
        <v>33535.044261932424</v>
      </c>
      <c r="AW747">
        <v>1227.35197687149</v>
      </c>
      <c r="AX747">
        <v>13441.4884033203</v>
      </c>
      <c r="AY747">
        <v>117794.82502110624</v>
      </c>
      <c r="AZ747">
        <v>117249.95780801738</v>
      </c>
      <c r="BA747">
        <v>0</v>
      </c>
      <c r="BB747">
        <v>1102141.453125</v>
      </c>
      <c r="BC747">
        <v>0</v>
      </c>
      <c r="BD747">
        <v>292882.53125</v>
      </c>
      <c r="BE747">
        <v>0</v>
      </c>
      <c r="BF747">
        <v>0</v>
      </c>
      <c r="BG747">
        <v>0</v>
      </c>
    </row>
    <row r="748" spans="1:59">
      <c r="A748" s="16">
        <v>51133</v>
      </c>
      <c r="B748" t="s">
        <v>109</v>
      </c>
      <c r="C748" s="16" t="s">
        <v>64</v>
      </c>
      <c r="D748">
        <v>1371520</v>
      </c>
      <c r="E748">
        <v>134485.76196289112</v>
      </c>
      <c r="F748">
        <v>2.6752102800528532</v>
      </c>
      <c r="G748">
        <v>0</v>
      </c>
      <c r="H748">
        <v>0</v>
      </c>
      <c r="I748">
        <v>0</v>
      </c>
      <c r="J748">
        <v>0</v>
      </c>
      <c r="K748">
        <v>30993.021707534746</v>
      </c>
      <c r="L748">
        <v>11438.545281589022</v>
      </c>
      <c r="M748">
        <v>15019.409729003894</v>
      </c>
      <c r="N748">
        <v>3504.363493509587</v>
      </c>
      <c r="O748">
        <v>844.18223255872681</v>
      </c>
      <c r="P748">
        <v>46201.421049118013</v>
      </c>
      <c r="Q748">
        <v>2310293.6883316007</v>
      </c>
      <c r="R748">
        <v>3074.1810302734398</v>
      </c>
      <c r="S748">
        <v>59375.522072792053</v>
      </c>
      <c r="T748">
        <v>312.97680354118381</v>
      </c>
      <c r="U748">
        <v>0</v>
      </c>
      <c r="V748">
        <v>0</v>
      </c>
      <c r="Y748" s="11"/>
      <c r="Z748" s="11"/>
      <c r="AA748" s="11"/>
      <c r="AB748" s="11"/>
      <c r="AC748" s="11"/>
      <c r="AD748" s="11"/>
      <c r="AE748" s="11"/>
      <c r="AF748" s="11"/>
      <c r="AG748" s="11"/>
      <c r="AH748" s="11"/>
      <c r="AI748" s="11"/>
      <c r="AL748" s="16">
        <v>51133</v>
      </c>
      <c r="AM748" t="s">
        <v>109</v>
      </c>
      <c r="AN748" s="16" t="s">
        <v>64</v>
      </c>
      <c r="AO748">
        <v>246987.15625</v>
      </c>
      <c r="AP748">
        <v>46583.670166015632</v>
      </c>
      <c r="AQ748">
        <v>12.311631254851841</v>
      </c>
      <c r="AR748">
        <v>0</v>
      </c>
      <c r="AS748">
        <v>0</v>
      </c>
      <c r="AT748">
        <v>0</v>
      </c>
      <c r="AU748">
        <v>0</v>
      </c>
      <c r="AV748">
        <v>20967.006997823697</v>
      </c>
      <c r="AW748">
        <v>2693.4240198135362</v>
      </c>
      <c r="AX748">
        <v>8661.4099426269495</v>
      </c>
      <c r="AY748">
        <v>1043.6740541569864</v>
      </c>
      <c r="AZ748">
        <v>413.39769785106228</v>
      </c>
      <c r="BA748">
        <v>17077.770378112811</v>
      </c>
      <c r="BB748">
        <v>902832.95859336888</v>
      </c>
      <c r="BC748">
        <v>652.97259521484398</v>
      </c>
      <c r="BD748">
        <v>225433.81805419922</v>
      </c>
      <c r="BE748">
        <v>123.15561830997477</v>
      </c>
      <c r="BF748">
        <v>0</v>
      </c>
      <c r="BG748">
        <v>0</v>
      </c>
    </row>
    <row r="749" spans="1:59">
      <c r="A749" s="16">
        <v>51135</v>
      </c>
      <c r="B749" t="s">
        <v>110</v>
      </c>
      <c r="C749" s="16" t="s">
        <v>64</v>
      </c>
      <c r="D749">
        <v>86153.974121093794</v>
      </c>
      <c r="E749">
        <v>7805.0919494628906</v>
      </c>
      <c r="F749">
        <v>389.52394679344474</v>
      </c>
      <c r="G749">
        <v>0</v>
      </c>
      <c r="H749">
        <v>0</v>
      </c>
      <c r="I749">
        <v>0</v>
      </c>
      <c r="J749">
        <v>0</v>
      </c>
      <c r="K749">
        <v>43630.185272216819</v>
      </c>
      <c r="L749">
        <v>485485.76843261684</v>
      </c>
      <c r="M749">
        <v>271695.00034713792</v>
      </c>
      <c r="N749">
        <v>9482.9329662323016</v>
      </c>
      <c r="O749">
        <v>10768.62183254957</v>
      </c>
      <c r="P749">
        <v>14944.717559814491</v>
      </c>
      <c r="Q749">
        <v>36527.019353155039</v>
      </c>
      <c r="R749">
        <v>91801.203247070298</v>
      </c>
      <c r="S749">
        <v>2399.5751509666438</v>
      </c>
      <c r="T749">
        <v>8865.8432312011701</v>
      </c>
      <c r="U749">
        <v>0</v>
      </c>
      <c r="V749">
        <v>0</v>
      </c>
      <c r="Y749" s="11"/>
      <c r="Z749" s="11"/>
      <c r="AA749" s="11"/>
      <c r="AB749" s="11"/>
      <c r="AC749" s="11"/>
      <c r="AD749" s="11"/>
      <c r="AE749" s="11"/>
      <c r="AF749" s="11"/>
      <c r="AG749" s="11"/>
      <c r="AH749" s="11"/>
      <c r="AI749" s="11"/>
      <c r="AL749" s="16">
        <v>51135</v>
      </c>
      <c r="AM749" t="s">
        <v>110</v>
      </c>
      <c r="AN749" s="16" t="s">
        <v>64</v>
      </c>
      <c r="AO749">
        <v>14472.83984375</v>
      </c>
      <c r="AP749">
        <v>2710.8238525390602</v>
      </c>
      <c r="AQ749">
        <v>2479.3470017947293</v>
      </c>
      <c r="AR749">
        <v>0</v>
      </c>
      <c r="AS749">
        <v>0</v>
      </c>
      <c r="AT749">
        <v>0</v>
      </c>
      <c r="AU749">
        <v>0</v>
      </c>
      <c r="AV749">
        <v>19109.008983612101</v>
      </c>
      <c r="AW749">
        <v>245598.0342407226</v>
      </c>
      <c r="AX749">
        <v>120918.0000000001</v>
      </c>
      <c r="AY749">
        <v>2136.5556627213909</v>
      </c>
      <c r="AZ749">
        <v>4528.3343152999896</v>
      </c>
      <c r="BA749">
        <v>9946.4447517395001</v>
      </c>
      <c r="BB749">
        <v>14670.51884412765</v>
      </c>
      <c r="BC749">
        <v>18189.466056823701</v>
      </c>
      <c r="BD749">
        <v>8498.6924743652344</v>
      </c>
      <c r="BE749">
        <v>3078.1236380338701</v>
      </c>
      <c r="BF749">
        <v>0</v>
      </c>
      <c r="BG749">
        <v>0</v>
      </c>
    </row>
    <row r="750" spans="1:59">
      <c r="A750" s="16">
        <v>51137</v>
      </c>
      <c r="B750" t="s">
        <v>111</v>
      </c>
      <c r="C750" s="16" t="s">
        <v>64</v>
      </c>
      <c r="D750">
        <v>407089.94140625</v>
      </c>
      <c r="E750">
        <v>40928.3203125</v>
      </c>
      <c r="F750">
        <v>5046.3621892762058</v>
      </c>
      <c r="G750">
        <v>0</v>
      </c>
      <c r="H750">
        <v>0</v>
      </c>
      <c r="I750">
        <v>0</v>
      </c>
      <c r="J750">
        <v>0</v>
      </c>
      <c r="K750">
        <v>567.71552276611396</v>
      </c>
      <c r="L750">
        <v>653165.01695632969</v>
      </c>
      <c r="M750">
        <v>522195.04418945301</v>
      </c>
      <c r="N750">
        <v>3635.0022346079359</v>
      </c>
      <c r="O750">
        <v>71368.497179031299</v>
      </c>
      <c r="P750">
        <v>56730.1596565246</v>
      </c>
      <c r="Q750">
        <v>286881.70768693101</v>
      </c>
      <c r="R750">
        <v>167608.84375</v>
      </c>
      <c r="S750">
        <v>23660.730712890629</v>
      </c>
      <c r="T750">
        <v>17815.89624023436</v>
      </c>
      <c r="U750">
        <v>0</v>
      </c>
      <c r="V750">
        <v>0</v>
      </c>
      <c r="Y750" s="11"/>
      <c r="Z750" s="11"/>
      <c r="AA750" s="11"/>
      <c r="AB750" s="11"/>
      <c r="AC750" s="11"/>
      <c r="AD750" s="11"/>
      <c r="AE750" s="11"/>
      <c r="AF750" s="11"/>
      <c r="AG750" s="11"/>
      <c r="AH750" s="11"/>
      <c r="AI750" s="11"/>
      <c r="AL750" s="16">
        <v>51137</v>
      </c>
      <c r="AM750" t="s">
        <v>111</v>
      </c>
      <c r="AN750" s="16" t="s">
        <v>64</v>
      </c>
      <c r="AO750">
        <v>69974.7265625</v>
      </c>
      <c r="AP750">
        <v>13264.832031250011</v>
      </c>
      <c r="AQ750">
        <v>24053.833531273565</v>
      </c>
      <c r="AR750">
        <v>0</v>
      </c>
      <c r="AS750">
        <v>0</v>
      </c>
      <c r="AT750">
        <v>0</v>
      </c>
      <c r="AU750">
        <v>0</v>
      </c>
      <c r="AV750">
        <v>158.771434783936</v>
      </c>
      <c r="AW750">
        <v>189431.66082763631</v>
      </c>
      <c r="AX750">
        <v>425825.640625</v>
      </c>
      <c r="AY750">
        <v>1318.8129967153063</v>
      </c>
      <c r="AZ750">
        <v>26052.681106567401</v>
      </c>
      <c r="BA750">
        <v>28738.090950012298</v>
      </c>
      <c r="BB750">
        <v>117995.23020172119</v>
      </c>
      <c r="BC750">
        <v>33981.3671875</v>
      </c>
      <c r="BD750">
        <v>85746.85546875</v>
      </c>
      <c r="BE750">
        <v>6441.7147827148501</v>
      </c>
      <c r="BF750">
        <v>0</v>
      </c>
      <c r="BG750">
        <v>0</v>
      </c>
    </row>
    <row r="751" spans="1:59">
      <c r="A751" s="16">
        <v>51139</v>
      </c>
      <c r="B751" t="s">
        <v>112</v>
      </c>
      <c r="C751" s="16" t="s">
        <v>64</v>
      </c>
      <c r="D751">
        <v>176941.52441406299</v>
      </c>
      <c r="E751">
        <v>195526.27099609381</v>
      </c>
      <c r="F751">
        <v>7736.7551466152099</v>
      </c>
      <c r="G751">
        <v>0</v>
      </c>
      <c r="H751">
        <v>0</v>
      </c>
      <c r="I751">
        <v>0</v>
      </c>
      <c r="J751">
        <v>0</v>
      </c>
      <c r="K751">
        <v>1303.2380676269499</v>
      </c>
      <c r="L751">
        <v>1775848.8442382801</v>
      </c>
      <c r="M751">
        <v>1200960.828125</v>
      </c>
      <c r="N751">
        <v>4843.7931919097955</v>
      </c>
      <c r="O751">
        <v>13247.556385815167</v>
      </c>
      <c r="P751">
        <v>157445.08392333999</v>
      </c>
      <c r="Q751">
        <v>74040.401978731097</v>
      </c>
      <c r="R751">
        <v>243353.54202270499</v>
      </c>
      <c r="S751">
        <v>4002.95727539063</v>
      </c>
      <c r="T751">
        <v>223245.69332885699</v>
      </c>
      <c r="U751">
        <v>0</v>
      </c>
      <c r="V751">
        <v>0</v>
      </c>
      <c r="Y751" s="11"/>
      <c r="Z751" s="11"/>
      <c r="AA751" s="11"/>
      <c r="AB751" s="11"/>
      <c r="AC751" s="11"/>
      <c r="AD751" s="11"/>
      <c r="AE751" s="11"/>
      <c r="AF751" s="11"/>
      <c r="AG751" s="11"/>
      <c r="AH751" s="11"/>
      <c r="AI751" s="11"/>
      <c r="AL751" s="16">
        <v>51139</v>
      </c>
      <c r="AM751" t="s">
        <v>112</v>
      </c>
      <c r="AN751" s="16" t="s">
        <v>64</v>
      </c>
      <c r="AO751">
        <v>32621.384765625</v>
      </c>
      <c r="AP751">
        <v>82821.0078125</v>
      </c>
      <c r="AQ751">
        <v>34555.334456406577</v>
      </c>
      <c r="AR751">
        <v>0</v>
      </c>
      <c r="AS751">
        <v>0</v>
      </c>
      <c r="AT751">
        <v>0</v>
      </c>
      <c r="AU751">
        <v>0</v>
      </c>
      <c r="AV751">
        <v>617.23521423339798</v>
      </c>
      <c r="AW751">
        <v>888584.07824706996</v>
      </c>
      <c r="AX751">
        <v>568795.013671875</v>
      </c>
      <c r="AY751">
        <v>1995.6652688980089</v>
      </c>
      <c r="AZ751">
        <v>6278.2478499412573</v>
      </c>
      <c r="BA751">
        <v>83208.4384155273</v>
      </c>
      <c r="BB751">
        <v>42866.111845016501</v>
      </c>
      <c r="BC751">
        <v>52918.016536712603</v>
      </c>
      <c r="BD751">
        <v>13117.74603271484</v>
      </c>
      <c r="BE751">
        <v>78067.117429733305</v>
      </c>
      <c r="BF751">
        <v>0</v>
      </c>
      <c r="BG751">
        <v>0</v>
      </c>
    </row>
    <row r="752" spans="1:59">
      <c r="A752" s="16">
        <v>51145</v>
      </c>
      <c r="B752" t="s">
        <v>113</v>
      </c>
      <c r="C752" s="16" t="s">
        <v>64</v>
      </c>
      <c r="D752">
        <v>107039.270996094</v>
      </c>
      <c r="E752">
        <v>13162.903625488289</v>
      </c>
      <c r="F752">
        <v>445.5538219697483</v>
      </c>
      <c r="G752">
        <v>0</v>
      </c>
      <c r="H752">
        <v>0</v>
      </c>
      <c r="I752">
        <v>0</v>
      </c>
      <c r="J752">
        <v>0</v>
      </c>
      <c r="K752">
        <v>0</v>
      </c>
      <c r="L752">
        <v>188267.8010101316</v>
      </c>
      <c r="M752">
        <v>111585.00036621089</v>
      </c>
      <c r="N752">
        <v>2241.752822160724</v>
      </c>
      <c r="O752">
        <v>5459.6925392150806</v>
      </c>
      <c r="P752">
        <v>39124.770065307603</v>
      </c>
      <c r="Q752">
        <v>81988.911197662383</v>
      </c>
      <c r="R752">
        <v>41904.8857421875</v>
      </c>
      <c r="S752">
        <v>4904.911678314209</v>
      </c>
      <c r="T752">
        <v>5475.4207763671902</v>
      </c>
      <c r="U752">
        <v>0</v>
      </c>
      <c r="V752">
        <v>0</v>
      </c>
      <c r="Y752" s="11"/>
      <c r="Z752" s="11"/>
      <c r="AA752" s="11"/>
      <c r="AB752" s="11"/>
      <c r="AC752" s="11"/>
      <c r="AD752" s="11"/>
      <c r="AE752" s="11"/>
      <c r="AF752" s="11"/>
      <c r="AG752" s="11"/>
      <c r="AH752" s="11"/>
      <c r="AI752" s="11"/>
      <c r="AL752" s="16">
        <v>51145</v>
      </c>
      <c r="AM752" t="s">
        <v>113</v>
      </c>
      <c r="AN752" s="16" t="s">
        <v>64</v>
      </c>
      <c r="AO752">
        <v>18148.3515625</v>
      </c>
      <c r="AP752">
        <v>4184.3661499023401</v>
      </c>
      <c r="AQ752">
        <v>3324.1332393754269</v>
      </c>
      <c r="AR752">
        <v>0</v>
      </c>
      <c r="AS752">
        <v>0</v>
      </c>
      <c r="AT752">
        <v>0</v>
      </c>
      <c r="AU752">
        <v>0</v>
      </c>
      <c r="AV752">
        <v>0</v>
      </c>
      <c r="AW752">
        <v>263124.01281738281</v>
      </c>
      <c r="AX752">
        <v>196135.3359375</v>
      </c>
      <c r="AY752">
        <v>765.51657468080555</v>
      </c>
      <c r="AZ752">
        <v>2051.9104089736961</v>
      </c>
      <c r="BA752">
        <v>19466.75012207028</v>
      </c>
      <c r="BB752">
        <v>35135.071166992202</v>
      </c>
      <c r="BC752">
        <v>8380.15234375</v>
      </c>
      <c r="BD752">
        <v>17533.335693359379</v>
      </c>
      <c r="BE752">
        <v>1932.1660308837891</v>
      </c>
      <c r="BF752">
        <v>0</v>
      </c>
      <c r="BG752">
        <v>0</v>
      </c>
    </row>
    <row r="753" spans="1:59">
      <c r="A753" s="16">
        <v>51147</v>
      </c>
      <c r="B753" t="s">
        <v>114</v>
      </c>
      <c r="C753" s="16" t="s">
        <v>64</v>
      </c>
      <c r="D753">
        <v>65374.281166076697</v>
      </c>
      <c r="E753">
        <v>5264.1114120483398</v>
      </c>
      <c r="F753">
        <v>1414.390646457668</v>
      </c>
      <c r="G753">
        <v>0</v>
      </c>
      <c r="H753">
        <v>0</v>
      </c>
      <c r="I753">
        <v>0</v>
      </c>
      <c r="J753">
        <v>0</v>
      </c>
      <c r="K753">
        <v>25853.32666015629</v>
      </c>
      <c r="L753">
        <v>476140.05295229005</v>
      </c>
      <c r="M753">
        <v>296895.00012207101</v>
      </c>
      <c r="N753">
        <v>3669.8614451885255</v>
      </c>
      <c r="O753">
        <v>42485.685278594494</v>
      </c>
      <c r="P753">
        <v>0</v>
      </c>
      <c r="Q753">
        <v>53963.135948598348</v>
      </c>
      <c r="R753">
        <v>85977.65625</v>
      </c>
      <c r="S753">
        <v>711.35803747177101</v>
      </c>
      <c r="T753">
        <v>7395.4385986328098</v>
      </c>
      <c r="U753">
        <v>0</v>
      </c>
      <c r="V753">
        <v>0</v>
      </c>
      <c r="Y753" s="11"/>
      <c r="Z753" s="11"/>
      <c r="AA753" s="11"/>
      <c r="AB753" s="11"/>
      <c r="AC753" s="11"/>
      <c r="AD753" s="11"/>
      <c r="AE753" s="11"/>
      <c r="AF753" s="11"/>
      <c r="AG753" s="11"/>
      <c r="AH753" s="11"/>
      <c r="AI753" s="11"/>
      <c r="AL753" s="16">
        <v>51147</v>
      </c>
      <c r="AM753" t="s">
        <v>114</v>
      </c>
      <c r="AN753" s="16" t="s">
        <v>64</v>
      </c>
      <c r="AO753">
        <v>11169.098815918</v>
      </c>
      <c r="AP753">
        <v>1676.0245418548629</v>
      </c>
      <c r="AQ753">
        <v>6036.4329528808594</v>
      </c>
      <c r="AR753">
        <v>0</v>
      </c>
      <c r="AS753">
        <v>0</v>
      </c>
      <c r="AT753">
        <v>0</v>
      </c>
      <c r="AU753">
        <v>0</v>
      </c>
      <c r="AV753">
        <v>8672.6071853637695</v>
      </c>
      <c r="AW753">
        <v>218494.84178161598</v>
      </c>
      <c r="AX753">
        <v>359046.609375</v>
      </c>
      <c r="AY753">
        <v>990.66153025627182</v>
      </c>
      <c r="AZ753">
        <v>15126.466299593449</v>
      </c>
      <c r="BA753">
        <v>0</v>
      </c>
      <c r="BB753">
        <v>20690.370468139688</v>
      </c>
      <c r="BC753">
        <v>16935.75390625</v>
      </c>
      <c r="BD753">
        <v>2504.686157226563</v>
      </c>
      <c r="BE753">
        <v>2541.36376953125</v>
      </c>
      <c r="BF753">
        <v>0</v>
      </c>
      <c r="BG753">
        <v>0</v>
      </c>
    </row>
    <row r="754" spans="1:59">
      <c r="A754" s="16">
        <v>51149</v>
      </c>
      <c r="B754" t="s">
        <v>115</v>
      </c>
      <c r="C754" s="16" t="s">
        <v>64</v>
      </c>
      <c r="D754">
        <v>593278.94140625</v>
      </c>
      <c r="E754">
        <v>12469.656089782675</v>
      </c>
      <c r="F754">
        <v>1.046517350710928</v>
      </c>
      <c r="G754">
        <v>0</v>
      </c>
      <c r="H754">
        <v>0</v>
      </c>
      <c r="I754">
        <v>0</v>
      </c>
      <c r="J754">
        <v>0</v>
      </c>
      <c r="K754">
        <v>49622.87311077115</v>
      </c>
      <c r="L754">
        <v>64910.004339218096</v>
      </c>
      <c r="M754">
        <v>78629.99932861331</v>
      </c>
      <c r="N754">
        <v>6923.8487390540568</v>
      </c>
      <c r="O754">
        <v>3971.7109655179111</v>
      </c>
      <c r="P754">
        <v>148949.65844631218</v>
      </c>
      <c r="Q754">
        <v>357624.36456203449</v>
      </c>
      <c r="R754">
        <v>0</v>
      </c>
      <c r="S754">
        <v>47460.419410705566</v>
      </c>
      <c r="T754">
        <v>0</v>
      </c>
      <c r="U754">
        <v>0</v>
      </c>
      <c r="V754">
        <v>0</v>
      </c>
      <c r="Y754" s="11"/>
      <c r="Z754" s="11"/>
      <c r="AA754" s="11"/>
      <c r="AB754" s="11"/>
      <c r="AC754" s="11"/>
      <c r="AD754" s="11"/>
      <c r="AE754" s="11"/>
      <c r="AF754" s="11"/>
      <c r="AG754" s="11"/>
      <c r="AH754" s="11"/>
      <c r="AI754" s="11"/>
      <c r="AL754" s="16">
        <v>51149</v>
      </c>
      <c r="AM754" t="s">
        <v>115</v>
      </c>
      <c r="AN754" s="16" t="s">
        <v>64</v>
      </c>
      <c r="AO754">
        <v>99881.4140625</v>
      </c>
      <c r="AP754">
        <v>3924.8576660156295</v>
      </c>
      <c r="AQ754">
        <v>4.5025397688150415</v>
      </c>
      <c r="AR754">
        <v>0</v>
      </c>
      <c r="AS754">
        <v>0</v>
      </c>
      <c r="AT754">
        <v>0</v>
      </c>
      <c r="AU754">
        <v>0</v>
      </c>
      <c r="AV754">
        <v>21248.038693428061</v>
      </c>
      <c r="AW754">
        <v>68592.703140258847</v>
      </c>
      <c r="AX754">
        <v>77116.65234375</v>
      </c>
      <c r="AY754">
        <v>1930.5369583629029</v>
      </c>
      <c r="AZ754">
        <v>2167.9248932115738</v>
      </c>
      <c r="BA754">
        <v>51682.15489864353</v>
      </c>
      <c r="BB754">
        <v>156464.33919525129</v>
      </c>
      <c r="BC754">
        <v>0</v>
      </c>
      <c r="BD754">
        <v>168459.92333984375</v>
      </c>
      <c r="BE754">
        <v>0</v>
      </c>
      <c r="BF754">
        <v>0</v>
      </c>
      <c r="BG754">
        <v>0</v>
      </c>
    </row>
    <row r="755" spans="1:59">
      <c r="A755" s="16">
        <v>51153</v>
      </c>
      <c r="B755" t="s">
        <v>116</v>
      </c>
      <c r="C755" s="16" t="s">
        <v>64</v>
      </c>
      <c r="D755">
        <v>176652.05859375</v>
      </c>
      <c r="E755">
        <v>10667.360641479494</v>
      </c>
      <c r="F755">
        <v>1428.24897975102</v>
      </c>
      <c r="G755">
        <v>0</v>
      </c>
      <c r="H755">
        <v>0</v>
      </c>
      <c r="I755">
        <v>0</v>
      </c>
      <c r="J755">
        <v>0</v>
      </c>
      <c r="K755">
        <v>795922.51495170593</v>
      </c>
      <c r="L755">
        <v>239383.191329956</v>
      </c>
      <c r="M755">
        <v>151608.50634765599</v>
      </c>
      <c r="N755">
        <v>6236.145789355036</v>
      </c>
      <c r="O755">
        <v>2365.5106157064415</v>
      </c>
      <c r="P755">
        <v>0</v>
      </c>
      <c r="Q755">
        <v>96962.987194061294</v>
      </c>
      <c r="R755">
        <v>124769.46752929701</v>
      </c>
      <c r="S755">
        <v>6867.79296875</v>
      </c>
      <c r="T755">
        <v>8063.1736030578622</v>
      </c>
      <c r="U755">
        <v>0</v>
      </c>
      <c r="V755">
        <v>0</v>
      </c>
      <c r="Y755" s="11"/>
      <c r="Z755" s="11"/>
      <c r="AA755" s="11"/>
      <c r="AB755" s="11"/>
      <c r="AC755" s="11"/>
      <c r="AD755" s="11"/>
      <c r="AE755" s="11"/>
      <c r="AF755" s="11"/>
      <c r="AG755" s="11"/>
      <c r="AH755" s="11"/>
      <c r="AI755" s="11"/>
      <c r="AL755" s="16">
        <v>51153</v>
      </c>
      <c r="AM755" t="s">
        <v>116</v>
      </c>
      <c r="AN755" s="16" t="s">
        <v>64</v>
      </c>
      <c r="AO755">
        <v>29344.529296875</v>
      </c>
      <c r="AP755">
        <v>3295.2725219726608</v>
      </c>
      <c r="AQ755">
        <v>6257.5835418701199</v>
      </c>
      <c r="AR755">
        <v>0</v>
      </c>
      <c r="AS755">
        <v>0</v>
      </c>
      <c r="AT755">
        <v>0</v>
      </c>
      <c r="AU755">
        <v>0</v>
      </c>
      <c r="AV755">
        <v>199855.12866210932</v>
      </c>
      <c r="AW755">
        <v>49174.949676513701</v>
      </c>
      <c r="AX755">
        <v>60983.142578125</v>
      </c>
      <c r="AY755">
        <v>1698.0680590644502</v>
      </c>
      <c r="AZ755">
        <v>1052.3019683957073</v>
      </c>
      <c r="BA755">
        <v>0</v>
      </c>
      <c r="BB755">
        <v>31237.6738891602</v>
      </c>
      <c r="BC755">
        <v>24446.119628906301</v>
      </c>
      <c r="BD755">
        <v>24052.76171875</v>
      </c>
      <c r="BE755">
        <v>2745.201660156255</v>
      </c>
      <c r="BF755">
        <v>0</v>
      </c>
      <c r="BG755">
        <v>0</v>
      </c>
    </row>
    <row r="756" spans="1:59">
      <c r="A756" s="16">
        <v>51157</v>
      </c>
      <c r="B756" t="s">
        <v>117</v>
      </c>
      <c r="C756" s="16" t="s">
        <v>64</v>
      </c>
      <c r="D756">
        <v>59742.1396484375</v>
      </c>
      <c r="E756">
        <v>2842.4748840331999</v>
      </c>
      <c r="F756">
        <v>2764.2383567690799</v>
      </c>
      <c r="G756">
        <v>0</v>
      </c>
      <c r="H756">
        <v>0</v>
      </c>
      <c r="I756">
        <v>0</v>
      </c>
      <c r="J756">
        <v>0</v>
      </c>
      <c r="K756">
        <v>1048.300773620605</v>
      </c>
      <c r="L756">
        <v>366876.57486820256</v>
      </c>
      <c r="M756">
        <v>377955</v>
      </c>
      <c r="N756">
        <v>8606.9144480377454</v>
      </c>
      <c r="O756">
        <v>47080.083984851895</v>
      </c>
      <c r="P756">
        <v>6967.6317839622498</v>
      </c>
      <c r="Q756">
        <v>0</v>
      </c>
      <c r="R756">
        <v>40941.0859375</v>
      </c>
      <c r="S756">
        <v>3.9628152847289999</v>
      </c>
      <c r="T756">
        <v>2089.7197265624982</v>
      </c>
      <c r="U756">
        <v>0</v>
      </c>
      <c r="V756">
        <v>0</v>
      </c>
      <c r="Y756" s="11"/>
      <c r="Z756" s="11"/>
      <c r="AA756" s="11"/>
      <c r="AB756" s="11"/>
      <c r="AC756" s="11"/>
      <c r="AD756" s="11"/>
      <c r="AE756" s="11"/>
      <c r="AF756" s="11"/>
      <c r="AG756" s="11"/>
      <c r="AH756" s="11"/>
      <c r="AI756" s="11"/>
      <c r="AL756" s="16">
        <v>51157</v>
      </c>
      <c r="AM756" t="s">
        <v>117</v>
      </c>
      <c r="AN756" s="16" t="s">
        <v>64</v>
      </c>
      <c r="AO756">
        <v>9853.5771484375</v>
      </c>
      <c r="AP756">
        <v>869.40068054199196</v>
      </c>
      <c r="AQ756">
        <v>13690.6884765625</v>
      </c>
      <c r="AR756">
        <v>0</v>
      </c>
      <c r="AS756">
        <v>0</v>
      </c>
      <c r="AT756">
        <v>0</v>
      </c>
      <c r="AU756">
        <v>0</v>
      </c>
      <c r="AV756">
        <v>221.11933898925801</v>
      </c>
      <c r="AW756">
        <v>74504.144124507904</v>
      </c>
      <c r="AX756">
        <v>155249</v>
      </c>
      <c r="AY756">
        <v>2362.9892552345996</v>
      </c>
      <c r="AZ756">
        <v>18863.035044670112</v>
      </c>
      <c r="BA756">
        <v>4342.1285395622299</v>
      </c>
      <c r="BB756">
        <v>0</v>
      </c>
      <c r="BC756">
        <v>7964.63232421875</v>
      </c>
      <c r="BD756">
        <v>13.780225753784199</v>
      </c>
      <c r="BE756">
        <v>702.73523712158203</v>
      </c>
      <c r="BF756">
        <v>0</v>
      </c>
      <c r="BG756">
        <v>0</v>
      </c>
    </row>
    <row r="757" spans="1:59">
      <c r="A757" s="16">
        <v>51159</v>
      </c>
      <c r="B757" t="s">
        <v>118</v>
      </c>
      <c r="C757" s="16" t="s">
        <v>64</v>
      </c>
      <c r="D757">
        <v>1020179.6640625</v>
      </c>
      <c r="E757">
        <v>29739.315315246615</v>
      </c>
      <c r="F757">
        <v>184.09959372878126</v>
      </c>
      <c r="G757">
        <v>0</v>
      </c>
      <c r="H757">
        <v>0</v>
      </c>
      <c r="I757">
        <v>0</v>
      </c>
      <c r="J757">
        <v>0</v>
      </c>
      <c r="K757">
        <v>1331.9105318784702</v>
      </c>
      <c r="L757">
        <v>28310.501938819849</v>
      </c>
      <c r="M757">
        <v>49665.000827789307</v>
      </c>
      <c r="N757">
        <v>15315.648843350689</v>
      </c>
      <c r="O757">
        <v>24620.217908143961</v>
      </c>
      <c r="P757">
        <v>135223.04135942506</v>
      </c>
      <c r="Q757">
        <v>1010743.6321329926</v>
      </c>
      <c r="R757">
        <v>206.25587844848599</v>
      </c>
      <c r="S757">
        <v>35877.622314453132</v>
      </c>
      <c r="T757">
        <v>6.1438618041574973</v>
      </c>
      <c r="U757">
        <v>0</v>
      </c>
      <c r="V757">
        <v>0</v>
      </c>
      <c r="Y757" s="11"/>
      <c r="Z757" s="11"/>
      <c r="AA757" s="11"/>
      <c r="AB757" s="11"/>
      <c r="AC757" s="11"/>
      <c r="AD757" s="11"/>
      <c r="AE757" s="11"/>
      <c r="AF757" s="11"/>
      <c r="AG757" s="11"/>
      <c r="AH757" s="11"/>
      <c r="AI757" s="11"/>
      <c r="AL757" s="16">
        <v>51159</v>
      </c>
      <c r="AM757" t="s">
        <v>118</v>
      </c>
      <c r="AN757" s="16" t="s">
        <v>64</v>
      </c>
      <c r="AO757">
        <v>190689.171875</v>
      </c>
      <c r="AP757">
        <v>10874.827270507813</v>
      </c>
      <c r="AQ757">
        <v>879.4022045135498</v>
      </c>
      <c r="AR757">
        <v>0</v>
      </c>
      <c r="AS757">
        <v>0</v>
      </c>
      <c r="AT757">
        <v>0</v>
      </c>
      <c r="AU757">
        <v>0</v>
      </c>
      <c r="AV757">
        <v>189.9524928927419</v>
      </c>
      <c r="AW757">
        <v>17840.57673645021</v>
      </c>
      <c r="AX757">
        <v>28054.7756347656</v>
      </c>
      <c r="AY757">
        <v>4511.9353348981385</v>
      </c>
      <c r="AZ757">
        <v>7198.6063509136475</v>
      </c>
      <c r="BA757">
        <v>52069.907399654396</v>
      </c>
      <c r="BB757">
        <v>425312.25419640564</v>
      </c>
      <c r="BC757">
        <v>45.4725151062012</v>
      </c>
      <c r="BD757">
        <v>141387.95141601562</v>
      </c>
      <c r="BE757">
        <v>2.5932554900646245</v>
      </c>
      <c r="BF757">
        <v>0</v>
      </c>
      <c r="BG757">
        <v>0</v>
      </c>
    </row>
    <row r="758" spans="1:59">
      <c r="A758" s="16">
        <v>51161</v>
      </c>
      <c r="B758" t="s">
        <v>119</v>
      </c>
      <c r="C758" s="16" t="s">
        <v>64</v>
      </c>
      <c r="D758">
        <v>0</v>
      </c>
      <c r="E758">
        <v>0</v>
      </c>
      <c r="F758">
        <v>636.01017261063703</v>
      </c>
      <c r="G758">
        <v>0</v>
      </c>
      <c r="H758">
        <v>0</v>
      </c>
      <c r="I758">
        <v>0</v>
      </c>
      <c r="J758">
        <v>0</v>
      </c>
      <c r="K758">
        <v>11293.22973632812</v>
      </c>
      <c r="L758">
        <v>156188.07928323769</v>
      </c>
      <c r="M758">
        <v>137670.00244140599</v>
      </c>
      <c r="N758">
        <v>26118.76221823692</v>
      </c>
      <c r="O758">
        <v>19447.425562828779</v>
      </c>
      <c r="P758">
        <v>10117.30203247071</v>
      </c>
      <c r="Q758">
        <v>21832.430541992198</v>
      </c>
      <c r="R758">
        <v>0</v>
      </c>
      <c r="S758">
        <v>0</v>
      </c>
      <c r="T758">
        <v>0</v>
      </c>
      <c r="U758">
        <v>0</v>
      </c>
      <c r="V758">
        <v>0</v>
      </c>
      <c r="Y758" s="11"/>
      <c r="Z758" s="11"/>
      <c r="AA758" s="11"/>
      <c r="AB758" s="11"/>
      <c r="AC758" s="11"/>
      <c r="AD758" s="11"/>
      <c r="AE758" s="11"/>
      <c r="AF758" s="11"/>
      <c r="AG758" s="11"/>
      <c r="AH758" s="11"/>
      <c r="AI758" s="11"/>
      <c r="AL758" s="16">
        <v>51161</v>
      </c>
      <c r="AM758" t="s">
        <v>119</v>
      </c>
      <c r="AN758" s="16" t="s">
        <v>64</v>
      </c>
      <c r="AO758">
        <v>0</v>
      </c>
      <c r="AP758">
        <v>0</v>
      </c>
      <c r="AQ758">
        <v>2993.3215942382799</v>
      </c>
      <c r="AR758">
        <v>0</v>
      </c>
      <c r="AS758">
        <v>0</v>
      </c>
      <c r="AT758">
        <v>0</v>
      </c>
      <c r="AU758">
        <v>0</v>
      </c>
      <c r="AV758">
        <v>2520.4063110351599</v>
      </c>
      <c r="AW758">
        <v>31562.342161834233</v>
      </c>
      <c r="AX758">
        <v>55973.001953125</v>
      </c>
      <c r="AY758">
        <v>6209.1838665008545</v>
      </c>
      <c r="AZ758">
        <v>7603.0824054777695</v>
      </c>
      <c r="BA758">
        <v>6382.6838378906305</v>
      </c>
      <c r="BB758">
        <v>7714.0869140625</v>
      </c>
      <c r="BC758">
        <v>0</v>
      </c>
      <c r="BD758">
        <v>0</v>
      </c>
      <c r="BE758">
        <v>0</v>
      </c>
      <c r="BF758">
        <v>0</v>
      </c>
      <c r="BG758">
        <v>0</v>
      </c>
    </row>
    <row r="759" spans="1:59">
      <c r="A759" s="16">
        <v>51163</v>
      </c>
      <c r="B759" t="s">
        <v>120</v>
      </c>
      <c r="C759" s="16" t="s">
        <v>64</v>
      </c>
      <c r="D759">
        <v>118570.24899291999</v>
      </c>
      <c r="E759">
        <v>13872.01480007172</v>
      </c>
      <c r="F759">
        <v>9923.1548987179995</v>
      </c>
      <c r="G759">
        <v>0</v>
      </c>
      <c r="H759">
        <v>0</v>
      </c>
      <c r="I759">
        <v>0</v>
      </c>
      <c r="J759">
        <v>0</v>
      </c>
      <c r="K759">
        <v>865.94805908203193</v>
      </c>
      <c r="L759">
        <v>817111.11963272141</v>
      </c>
      <c r="M759">
        <v>968580</v>
      </c>
      <c r="N759">
        <v>3537.8889822959909</v>
      </c>
      <c r="O759">
        <v>36084.090429902004</v>
      </c>
      <c r="P759">
        <v>44036.623168945298</v>
      </c>
      <c r="Q759">
        <v>13406.778801083599</v>
      </c>
      <c r="R759">
        <v>210365.143474579</v>
      </c>
      <c r="S759">
        <v>2285.88818359375</v>
      </c>
      <c r="T759">
        <v>26084.618690371521</v>
      </c>
      <c r="U759">
        <v>0</v>
      </c>
      <c r="V759">
        <v>0</v>
      </c>
      <c r="Y759" s="11"/>
      <c r="Z759" s="11"/>
      <c r="AA759" s="11"/>
      <c r="AB759" s="11"/>
      <c r="AC759" s="11"/>
      <c r="AD759" s="11"/>
      <c r="AE759" s="11"/>
      <c r="AF759" s="11"/>
      <c r="AG759" s="11"/>
      <c r="AH759" s="11"/>
      <c r="AI759" s="11"/>
      <c r="AL759" s="16">
        <v>51163</v>
      </c>
      <c r="AM759" t="s">
        <v>120</v>
      </c>
      <c r="AN759" s="16" t="s">
        <v>64</v>
      </c>
      <c r="AO759">
        <v>20541.334594726599</v>
      </c>
      <c r="AP759">
        <v>4518.73463630676</v>
      </c>
      <c r="AQ759">
        <v>50096</v>
      </c>
      <c r="AR759">
        <v>0</v>
      </c>
      <c r="AS759">
        <v>0</v>
      </c>
      <c r="AT759">
        <v>0</v>
      </c>
      <c r="AU759">
        <v>0</v>
      </c>
      <c r="AV759">
        <v>187.371170043945</v>
      </c>
      <c r="AW759">
        <v>165209.5266113283</v>
      </c>
      <c r="AX759">
        <v>340260</v>
      </c>
      <c r="AY759">
        <v>1516.1256570816049</v>
      </c>
      <c r="AZ759">
        <v>12863.388947963711</v>
      </c>
      <c r="BA759">
        <v>23503.490753173901</v>
      </c>
      <c r="BB759">
        <v>4491.3458751440003</v>
      </c>
      <c r="BC759">
        <v>42364.272109985402</v>
      </c>
      <c r="BD759">
        <v>8228.62109375</v>
      </c>
      <c r="BE759">
        <v>9319.3988959789203</v>
      </c>
      <c r="BF759">
        <v>0</v>
      </c>
      <c r="BG759">
        <v>0</v>
      </c>
    </row>
    <row r="760" spans="1:59">
      <c r="A760" s="16">
        <v>51165</v>
      </c>
      <c r="B760" t="s">
        <v>121</v>
      </c>
      <c r="C760" s="16" t="s">
        <v>64</v>
      </c>
      <c r="D760">
        <v>1096861.58549023</v>
      </c>
      <c r="E760">
        <v>1079789.516727448</v>
      </c>
      <c r="F760">
        <v>50339.653144240401</v>
      </c>
      <c r="G760">
        <v>0</v>
      </c>
      <c r="H760">
        <v>0</v>
      </c>
      <c r="I760">
        <v>0</v>
      </c>
      <c r="J760">
        <v>0</v>
      </c>
      <c r="K760">
        <v>28503.8291015625</v>
      </c>
      <c r="L760">
        <v>3867285.4611816402</v>
      </c>
      <c r="M760">
        <v>2939403.0625</v>
      </c>
      <c r="N760">
        <v>16640.747274994887</v>
      </c>
      <c r="O760">
        <v>300161.00943660724</v>
      </c>
      <c r="P760">
        <v>516021.88623046898</v>
      </c>
      <c r="Q760">
        <v>207978.66442257169</v>
      </c>
      <c r="R760">
        <v>2233107.94775391</v>
      </c>
      <c r="S760">
        <v>35476.3193359375</v>
      </c>
      <c r="T760">
        <v>1946627.160278318</v>
      </c>
      <c r="U760">
        <v>0</v>
      </c>
      <c r="V760">
        <v>0</v>
      </c>
      <c r="Y760" s="11"/>
      <c r="Z760" s="11"/>
      <c r="AA760" s="11"/>
      <c r="AB760" s="11"/>
      <c r="AC760" s="11"/>
      <c r="AD760" s="11"/>
      <c r="AE760" s="11"/>
      <c r="AF760" s="11"/>
      <c r="AG760" s="11"/>
      <c r="AH760" s="11"/>
      <c r="AI760" s="11"/>
      <c r="AL760" s="16">
        <v>51165</v>
      </c>
      <c r="AM760" t="s">
        <v>121</v>
      </c>
      <c r="AN760" s="16" t="s">
        <v>64</v>
      </c>
      <c r="AO760">
        <v>194949.88378906299</v>
      </c>
      <c r="AP760">
        <v>441871.73912048299</v>
      </c>
      <c r="AQ760">
        <v>267666.05631226301</v>
      </c>
      <c r="AR760">
        <v>0</v>
      </c>
      <c r="AS760">
        <v>0</v>
      </c>
      <c r="AT760">
        <v>0</v>
      </c>
      <c r="AU760">
        <v>0</v>
      </c>
      <c r="AV760">
        <v>13503.595214843799</v>
      </c>
      <c r="AW760">
        <v>1970975.240966795</v>
      </c>
      <c r="AX760">
        <v>1392532.5390625</v>
      </c>
      <c r="AY760">
        <v>5214.2213408947018</v>
      </c>
      <c r="AZ760">
        <v>142195.67082786572</v>
      </c>
      <c r="BA760">
        <v>277271.63964843797</v>
      </c>
      <c r="BB760">
        <v>107589.97215366361</v>
      </c>
      <c r="BC760">
        <v>468032.27807617199</v>
      </c>
      <c r="BD760">
        <v>120571.9375</v>
      </c>
      <c r="BE760">
        <v>626055.84155273403</v>
      </c>
      <c r="BF760">
        <v>0</v>
      </c>
      <c r="BG760">
        <v>0</v>
      </c>
    </row>
    <row r="761" spans="1:59">
      <c r="A761" s="16">
        <v>51171</v>
      </c>
      <c r="B761" t="s">
        <v>122</v>
      </c>
      <c r="C761" s="16" t="s">
        <v>64</v>
      </c>
      <c r="D761">
        <v>935770.66796875</v>
      </c>
      <c r="E761">
        <v>371690.8671875</v>
      </c>
      <c r="F761">
        <v>14567.179485797871</v>
      </c>
      <c r="G761">
        <v>0</v>
      </c>
      <c r="H761">
        <v>0</v>
      </c>
      <c r="I761">
        <v>0</v>
      </c>
      <c r="J761">
        <v>0</v>
      </c>
      <c r="K761">
        <v>4811.7607421874973</v>
      </c>
      <c r="L761">
        <v>874122.70068359398</v>
      </c>
      <c r="M761">
        <v>826305.00097656297</v>
      </c>
      <c r="N761">
        <v>12904.452389717113</v>
      </c>
      <c r="O761">
        <v>22065.16673946381</v>
      </c>
      <c r="P761">
        <v>146497.756652832</v>
      </c>
      <c r="Q761">
        <v>0</v>
      </c>
      <c r="R761">
        <v>423143.494140625</v>
      </c>
      <c r="S761">
        <v>18851.070678710988</v>
      </c>
      <c r="T761">
        <v>175544.28805541992</v>
      </c>
      <c r="U761">
        <v>0</v>
      </c>
      <c r="V761">
        <v>0</v>
      </c>
      <c r="Y761" s="11"/>
      <c r="Z761" s="11"/>
      <c r="AA761" s="11"/>
      <c r="AB761" s="11"/>
      <c r="AC761" s="11"/>
      <c r="AD761" s="11"/>
      <c r="AE761" s="11"/>
      <c r="AF761" s="11"/>
      <c r="AG761" s="11"/>
      <c r="AH761" s="11"/>
      <c r="AI761" s="11"/>
      <c r="AL761" s="16">
        <v>51171</v>
      </c>
      <c r="AM761" t="s">
        <v>122</v>
      </c>
      <c r="AN761" s="16" t="s">
        <v>64</v>
      </c>
      <c r="AO761">
        <v>162219.765625</v>
      </c>
      <c r="AP761">
        <v>131151.56640625</v>
      </c>
      <c r="AQ761">
        <v>70092.336660988673</v>
      </c>
      <c r="AR761">
        <v>0</v>
      </c>
      <c r="AS761">
        <v>0</v>
      </c>
      <c r="AT761">
        <v>0</v>
      </c>
      <c r="AU761">
        <v>0</v>
      </c>
      <c r="AV761">
        <v>2214.2765502929701</v>
      </c>
      <c r="AW761">
        <v>493561.34457397461</v>
      </c>
      <c r="AX761">
        <v>385266.326171875</v>
      </c>
      <c r="AY761">
        <v>3624.3826012611366</v>
      </c>
      <c r="AZ761">
        <v>10398.456189394001</v>
      </c>
      <c r="BA761">
        <v>100353.38577270511</v>
      </c>
      <c r="BB761">
        <v>0</v>
      </c>
      <c r="BC761">
        <v>86519.753417968794</v>
      </c>
      <c r="BD761">
        <v>68898.483459472656</v>
      </c>
      <c r="BE761">
        <v>63274.484008789004</v>
      </c>
      <c r="BF761">
        <v>0</v>
      </c>
      <c r="BG761">
        <v>0</v>
      </c>
    </row>
    <row r="762" spans="1:59">
      <c r="A762" s="16">
        <v>51177</v>
      </c>
      <c r="B762" t="s">
        <v>123</v>
      </c>
      <c r="C762" s="16" t="s">
        <v>64</v>
      </c>
      <c r="D762">
        <v>312879.083984375</v>
      </c>
      <c r="E762">
        <v>66230.456542968794</v>
      </c>
      <c r="F762">
        <v>1893.2414520701452</v>
      </c>
      <c r="G762">
        <v>0</v>
      </c>
      <c r="H762">
        <v>0</v>
      </c>
      <c r="I762">
        <v>0</v>
      </c>
      <c r="J762">
        <v>0</v>
      </c>
      <c r="K762">
        <v>93.698356628417997</v>
      </c>
      <c r="L762">
        <v>348867.11279498052</v>
      </c>
      <c r="M762">
        <v>163845.0008316038</v>
      </c>
      <c r="N762">
        <v>4373.4127861857378</v>
      </c>
      <c r="O762">
        <v>13914.852050781299</v>
      </c>
      <c r="P762">
        <v>48315.340789795002</v>
      </c>
      <c r="Q762">
        <v>163202.08017474419</v>
      </c>
      <c r="R762">
        <v>126560.21752929701</v>
      </c>
      <c r="S762">
        <v>14936.5036435127</v>
      </c>
      <c r="T762">
        <v>28406.810943603541</v>
      </c>
      <c r="U762">
        <v>0</v>
      </c>
      <c r="V762">
        <v>0</v>
      </c>
      <c r="Y762" s="11"/>
      <c r="Z762" s="11"/>
      <c r="AA762" s="11"/>
      <c r="AB762" s="11"/>
      <c r="AC762" s="11"/>
      <c r="AD762" s="11"/>
      <c r="AE762" s="11"/>
      <c r="AF762" s="11"/>
      <c r="AG762" s="11"/>
      <c r="AH762" s="11"/>
      <c r="AI762" s="11"/>
      <c r="AL762" s="16">
        <v>51177</v>
      </c>
      <c r="AM762" t="s">
        <v>123</v>
      </c>
      <c r="AN762" s="16" t="s">
        <v>64</v>
      </c>
      <c r="AO762">
        <v>53354.0078125</v>
      </c>
      <c r="AP762">
        <v>21225.1328125</v>
      </c>
      <c r="AQ762">
        <v>10612.834502383161</v>
      </c>
      <c r="AR762">
        <v>0</v>
      </c>
      <c r="AS762">
        <v>0</v>
      </c>
      <c r="AT762">
        <v>0</v>
      </c>
      <c r="AU762">
        <v>0</v>
      </c>
      <c r="AV762">
        <v>12.736816406249977</v>
      </c>
      <c r="AW762">
        <v>101007.620127678</v>
      </c>
      <c r="AX762">
        <v>67342.000488281308</v>
      </c>
      <c r="AY762">
        <v>1079.1883090734473</v>
      </c>
      <c r="AZ762">
        <v>5061.5745086669904</v>
      </c>
      <c r="BA762">
        <v>23375.144569396998</v>
      </c>
      <c r="BB762">
        <v>63951.790645599336</v>
      </c>
      <c r="BC762">
        <v>25455.462402343801</v>
      </c>
      <c r="BD762">
        <v>53700.553497314453</v>
      </c>
      <c r="BE762">
        <v>10126.6170501709</v>
      </c>
      <c r="BF762">
        <v>0</v>
      </c>
      <c r="BG762">
        <v>0</v>
      </c>
    </row>
    <row r="763" spans="1:59">
      <c r="A763" s="16">
        <v>51179</v>
      </c>
      <c r="B763" t="s">
        <v>124</v>
      </c>
      <c r="C763" s="16" t="s">
        <v>64</v>
      </c>
      <c r="D763">
        <v>179067.64160156299</v>
      </c>
      <c r="E763">
        <v>19845.750549316381</v>
      </c>
      <c r="F763">
        <v>1971.7581350506912</v>
      </c>
      <c r="G763">
        <v>0</v>
      </c>
      <c r="H763">
        <v>0</v>
      </c>
      <c r="I763">
        <v>0</v>
      </c>
      <c r="J763">
        <v>0</v>
      </c>
      <c r="K763">
        <v>143.8504638671873</v>
      </c>
      <c r="L763">
        <v>144436.6463966374</v>
      </c>
      <c r="M763">
        <v>51780.000991821296</v>
      </c>
      <c r="N763">
        <v>9534.5494416672736</v>
      </c>
      <c r="O763">
        <v>1680.6284717321398</v>
      </c>
      <c r="P763">
        <v>12424.397778987879</v>
      </c>
      <c r="Q763">
        <v>0</v>
      </c>
      <c r="R763">
        <v>6264.2785644531295</v>
      </c>
      <c r="S763">
        <v>6417.7990989685059</v>
      </c>
      <c r="T763">
        <v>741.64801692962681</v>
      </c>
      <c r="U763">
        <v>0</v>
      </c>
      <c r="V763">
        <v>0</v>
      </c>
      <c r="Y763" s="11"/>
      <c r="Z763" s="11"/>
      <c r="AA763" s="11"/>
      <c r="AB763" s="11"/>
      <c r="AC763" s="11"/>
      <c r="AD763" s="11"/>
      <c r="AE763" s="11"/>
      <c r="AF763" s="11"/>
      <c r="AG763" s="11"/>
      <c r="AH763" s="11"/>
      <c r="AI763" s="11"/>
      <c r="AL763" s="16">
        <v>51179</v>
      </c>
      <c r="AM763" t="s">
        <v>124</v>
      </c>
      <c r="AN763" s="16" t="s">
        <v>64</v>
      </c>
      <c r="AO763">
        <v>29901.6953125</v>
      </c>
      <c r="AP763">
        <v>6175.4923095703098</v>
      </c>
      <c r="AQ763">
        <v>9629.4356271219458</v>
      </c>
      <c r="AR763">
        <v>0</v>
      </c>
      <c r="AS763">
        <v>0</v>
      </c>
      <c r="AT763">
        <v>0</v>
      </c>
      <c r="AU763">
        <v>0</v>
      </c>
      <c r="AV763">
        <v>19.335165023803732</v>
      </c>
      <c r="AW763">
        <v>100526.5641098022</v>
      </c>
      <c r="AX763">
        <v>36045.439453125051</v>
      </c>
      <c r="AY763">
        <v>2453.5822250861652</v>
      </c>
      <c r="AZ763">
        <v>560.42393541336003</v>
      </c>
      <c r="BA763">
        <v>4881.1822061538696</v>
      </c>
      <c r="BB763">
        <v>0</v>
      </c>
      <c r="BC763">
        <v>1233.794921875</v>
      </c>
      <c r="BD763">
        <v>22594.574279785156</v>
      </c>
      <c r="BE763">
        <v>254.81130981445278</v>
      </c>
      <c r="BF763">
        <v>0</v>
      </c>
      <c r="BG763">
        <v>0</v>
      </c>
    </row>
    <row r="764" spans="1:59">
      <c r="A764" s="16">
        <v>51181</v>
      </c>
      <c r="B764" t="s">
        <v>125</v>
      </c>
      <c r="C764" s="16" t="s">
        <v>64</v>
      </c>
      <c r="D764">
        <v>963541.52020263695</v>
      </c>
      <c r="E764">
        <v>6940.5677483081799</v>
      </c>
      <c r="F764">
        <v>4.5829963182768572E-2</v>
      </c>
      <c r="G764">
        <v>0</v>
      </c>
      <c r="H764">
        <v>0</v>
      </c>
      <c r="I764">
        <v>0</v>
      </c>
      <c r="J764">
        <v>0</v>
      </c>
      <c r="K764">
        <v>266402.87577819801</v>
      </c>
      <c r="L764">
        <v>83394.547510147095</v>
      </c>
      <c r="M764">
        <v>52394.995681762754</v>
      </c>
      <c r="N764">
        <v>3859.6452690362967</v>
      </c>
      <c r="O764">
        <v>4698.383464813237</v>
      </c>
      <c r="P764">
        <v>469561.54411029798</v>
      </c>
      <c r="Q764">
        <v>307457.11250442232</v>
      </c>
      <c r="R764">
        <v>235.09820556640599</v>
      </c>
      <c r="S764">
        <v>58023.391036987297</v>
      </c>
      <c r="T764">
        <v>1.8216192871332189</v>
      </c>
      <c r="U764">
        <v>0</v>
      </c>
      <c r="V764">
        <v>0</v>
      </c>
      <c r="Y764" s="11"/>
      <c r="Z764" s="11"/>
      <c r="AA764" s="11"/>
      <c r="AB764" s="11"/>
      <c r="AC764" s="11"/>
      <c r="AD764" s="11"/>
      <c r="AE764" s="11"/>
      <c r="AF764" s="11"/>
      <c r="AG764" s="11"/>
      <c r="AH764" s="11"/>
      <c r="AI764" s="11"/>
      <c r="AL764" s="16">
        <v>51181</v>
      </c>
      <c r="AM764" t="s">
        <v>125</v>
      </c>
      <c r="AN764" s="16" t="s">
        <v>64</v>
      </c>
      <c r="AO764">
        <v>158903.47583007801</v>
      </c>
      <c r="AP764">
        <v>2115.9700932502728</v>
      </c>
      <c r="AQ764">
        <v>651.52501835930161</v>
      </c>
      <c r="AR764">
        <v>0</v>
      </c>
      <c r="AS764">
        <v>0</v>
      </c>
      <c r="AT764">
        <v>0</v>
      </c>
      <c r="AU764">
        <v>0</v>
      </c>
      <c r="AV764">
        <v>148725.25509643549</v>
      </c>
      <c r="AW764">
        <v>35140.35858154294</v>
      </c>
      <c r="AX764">
        <v>35325.7763671875</v>
      </c>
      <c r="AY764">
        <v>1125.8666976690261</v>
      </c>
      <c r="AZ764">
        <v>2429.422552108761</v>
      </c>
      <c r="BA764">
        <v>196288.48834943719</v>
      </c>
      <c r="BB764">
        <v>116938.21403020651</v>
      </c>
      <c r="BC764">
        <v>45.369071960449197</v>
      </c>
      <c r="BD764">
        <v>200151.93579101562</v>
      </c>
      <c r="BE764">
        <v>0.604137822985649</v>
      </c>
      <c r="BF764">
        <v>0</v>
      </c>
      <c r="BG764">
        <v>0</v>
      </c>
    </row>
    <row r="765" spans="1:59">
      <c r="A765" s="16">
        <v>51187</v>
      </c>
      <c r="B765" t="s">
        <v>126</v>
      </c>
      <c r="C765" s="16" t="s">
        <v>64</v>
      </c>
      <c r="D765">
        <v>15786.5744628906</v>
      </c>
      <c r="E765">
        <v>1177.7123107910161</v>
      </c>
      <c r="F765">
        <v>2555.5911146951798</v>
      </c>
      <c r="G765">
        <v>0</v>
      </c>
      <c r="H765">
        <v>0</v>
      </c>
      <c r="I765">
        <v>0</v>
      </c>
      <c r="J765">
        <v>0</v>
      </c>
      <c r="K765">
        <v>14110.992309570309</v>
      </c>
      <c r="L765">
        <v>294406.72770309501</v>
      </c>
      <c r="M765">
        <v>306360</v>
      </c>
      <c r="N765">
        <v>4157.2316239327165</v>
      </c>
      <c r="O765">
        <v>10067.24973344803</v>
      </c>
      <c r="P765">
        <v>8548.9786376953089</v>
      </c>
      <c r="Q765">
        <v>0</v>
      </c>
      <c r="R765">
        <v>16348.109375</v>
      </c>
      <c r="S765">
        <v>439.37491607665999</v>
      </c>
      <c r="T765">
        <v>1285.674560546875</v>
      </c>
      <c r="U765">
        <v>0</v>
      </c>
      <c r="V765">
        <v>0</v>
      </c>
      <c r="Y765" s="11"/>
      <c r="Z765" s="11"/>
      <c r="AA765" s="11"/>
      <c r="AB765" s="11"/>
      <c r="AC765" s="11"/>
      <c r="AD765" s="11"/>
      <c r="AE765" s="11"/>
      <c r="AF765" s="11"/>
      <c r="AG765" s="11"/>
      <c r="AH765" s="11"/>
      <c r="AI765" s="11"/>
      <c r="AL765" s="16">
        <v>51187</v>
      </c>
      <c r="AM765" t="s">
        <v>126</v>
      </c>
      <c r="AN765" s="16" t="s">
        <v>64</v>
      </c>
      <c r="AO765">
        <v>2734.85791015625</v>
      </c>
      <c r="AP765">
        <v>385.94672393798896</v>
      </c>
      <c r="AQ765">
        <v>11007.625427246099</v>
      </c>
      <c r="AR765">
        <v>0</v>
      </c>
      <c r="AS765">
        <v>0</v>
      </c>
      <c r="AT765">
        <v>0</v>
      </c>
      <c r="AU765">
        <v>0</v>
      </c>
      <c r="AV765">
        <v>3181.6214599609398</v>
      </c>
      <c r="AW765">
        <v>60855.942335128799</v>
      </c>
      <c r="AX765">
        <v>110120</v>
      </c>
      <c r="AY765">
        <v>1202.1332852989433</v>
      </c>
      <c r="AZ765">
        <v>3853.1740472614802</v>
      </c>
      <c r="BA765">
        <v>3880.7780151367197</v>
      </c>
      <c r="BB765">
        <v>0</v>
      </c>
      <c r="BC765">
        <v>3340.47021484375</v>
      </c>
      <c r="BD765">
        <v>1604.80200195313</v>
      </c>
      <c r="BE765">
        <v>471.41154098510697</v>
      </c>
      <c r="BF765">
        <v>0</v>
      </c>
      <c r="BG765">
        <v>0</v>
      </c>
    </row>
    <row r="766" spans="1:59">
      <c r="A766" s="16">
        <v>51193</v>
      </c>
      <c r="B766" t="s">
        <v>127</v>
      </c>
      <c r="C766" s="16" t="s">
        <v>64</v>
      </c>
      <c r="D766">
        <v>2327743.2710266099</v>
      </c>
      <c r="E766">
        <v>82874.833795249462</v>
      </c>
      <c r="F766">
        <v>348.25206536735607</v>
      </c>
      <c r="G766">
        <v>0</v>
      </c>
      <c r="H766">
        <v>0</v>
      </c>
      <c r="I766">
        <v>0</v>
      </c>
      <c r="J766">
        <v>0</v>
      </c>
      <c r="K766">
        <v>72260.046875</v>
      </c>
      <c r="L766">
        <v>37398.819854021109</v>
      </c>
      <c r="M766">
        <v>31829.998107910149</v>
      </c>
      <c r="N766">
        <v>38892.763909608169</v>
      </c>
      <c r="O766">
        <v>37113.732868671417</v>
      </c>
      <c r="P766">
        <v>142803.8366756436</v>
      </c>
      <c r="Q766">
        <v>1919796.6137082572</v>
      </c>
      <c r="R766">
        <v>30270.1142578125</v>
      </c>
      <c r="S766">
        <v>55390.024459838867</v>
      </c>
      <c r="T766">
        <v>1121.7036075592043</v>
      </c>
      <c r="U766">
        <v>0</v>
      </c>
      <c r="V766">
        <v>0</v>
      </c>
      <c r="Y766" s="11"/>
      <c r="Z766" s="11"/>
      <c r="AA766" s="11"/>
      <c r="AB766" s="11"/>
      <c r="AC766" s="11"/>
      <c r="AD766" s="11"/>
      <c r="AE766" s="11"/>
      <c r="AF766" s="11"/>
      <c r="AG766" s="11"/>
      <c r="AH766" s="11"/>
      <c r="AI766" s="11"/>
      <c r="AL766" s="16">
        <v>51193</v>
      </c>
      <c r="AM766" t="s">
        <v>127</v>
      </c>
      <c r="AN766" s="16" t="s">
        <v>64</v>
      </c>
      <c r="AO766">
        <v>416926.22058105498</v>
      </c>
      <c r="AP766">
        <v>47516.293346285849</v>
      </c>
      <c r="AQ766">
        <v>2561.7099747397019</v>
      </c>
      <c r="AR766">
        <v>0</v>
      </c>
      <c r="AS766">
        <v>0</v>
      </c>
      <c r="AT766">
        <v>0</v>
      </c>
      <c r="AU766">
        <v>0</v>
      </c>
      <c r="AV766">
        <v>10077.478698730471</v>
      </c>
      <c r="AW766">
        <v>62614.746362686186</v>
      </c>
      <c r="AX766">
        <v>50496.6376953125</v>
      </c>
      <c r="AY766">
        <v>12149.276426091757</v>
      </c>
      <c r="AZ766">
        <v>14987.121949195895</v>
      </c>
      <c r="BA766">
        <v>55618.042871475183</v>
      </c>
      <c r="BB766">
        <v>844012.71276855399</v>
      </c>
      <c r="BC766">
        <v>6390.8193359375</v>
      </c>
      <c r="BD766">
        <v>209035.54296875</v>
      </c>
      <c r="BE766">
        <v>436.489013671875</v>
      </c>
      <c r="BF766">
        <v>0</v>
      </c>
      <c r="BG766">
        <v>0</v>
      </c>
    </row>
    <row r="767" spans="1:59">
      <c r="A767" s="16">
        <v>51199</v>
      </c>
      <c r="B767" t="s">
        <v>128</v>
      </c>
      <c r="C767" s="16" t="s">
        <v>64</v>
      </c>
      <c r="D767">
        <v>0</v>
      </c>
      <c r="E767">
        <v>0</v>
      </c>
      <c r="F767">
        <v>0</v>
      </c>
      <c r="G767">
        <v>0</v>
      </c>
      <c r="H767">
        <v>0</v>
      </c>
      <c r="I767">
        <v>0</v>
      </c>
      <c r="J767">
        <v>0</v>
      </c>
      <c r="K767">
        <v>457.09378433227499</v>
      </c>
      <c r="L767">
        <v>2505.9765071980664</v>
      </c>
      <c r="M767">
        <v>3659.8456726074201</v>
      </c>
      <c r="N767">
        <v>1780.7211832907028</v>
      </c>
      <c r="O767">
        <v>1072.3001433312891</v>
      </c>
      <c r="P767">
        <v>0</v>
      </c>
      <c r="Q767">
        <v>0</v>
      </c>
      <c r="R767">
        <v>0</v>
      </c>
      <c r="S767">
        <v>2.6769708395004299</v>
      </c>
      <c r="T767">
        <v>0</v>
      </c>
      <c r="U767">
        <v>0</v>
      </c>
      <c r="V767">
        <v>0</v>
      </c>
      <c r="Y767" s="11"/>
      <c r="Z767" s="11"/>
      <c r="AA767" s="11"/>
      <c r="AB767" s="11"/>
      <c r="AC767" s="11"/>
      <c r="AD767" s="11"/>
      <c r="AE767" s="11"/>
      <c r="AF767" s="11"/>
      <c r="AG767" s="11"/>
      <c r="AH767" s="11"/>
      <c r="AI767" s="11"/>
      <c r="AL767" s="16">
        <v>51199</v>
      </c>
      <c r="AM767" t="s">
        <v>128</v>
      </c>
      <c r="AN767" s="16" t="s">
        <v>64</v>
      </c>
      <c r="AO767">
        <v>0</v>
      </c>
      <c r="AP767">
        <v>0</v>
      </c>
      <c r="AQ767">
        <v>0</v>
      </c>
      <c r="AR767">
        <v>0</v>
      </c>
      <c r="AS767">
        <v>0</v>
      </c>
      <c r="AT767">
        <v>0</v>
      </c>
      <c r="AU767">
        <v>0</v>
      </c>
      <c r="AV767">
        <v>113.98744964599599</v>
      </c>
      <c r="AW767">
        <v>751.07926237583115</v>
      </c>
      <c r="AX767">
        <v>2604.33569335938</v>
      </c>
      <c r="AY767">
        <v>731.08854112401605</v>
      </c>
      <c r="AZ767">
        <v>445.907058574259</v>
      </c>
      <c r="BA767">
        <v>0</v>
      </c>
      <c r="BB767">
        <v>0</v>
      </c>
      <c r="BC767">
        <v>0</v>
      </c>
      <c r="BD767">
        <v>11.0425052642822</v>
      </c>
      <c r="BE767">
        <v>0</v>
      </c>
      <c r="BF767">
        <v>0</v>
      </c>
      <c r="BG767">
        <v>0</v>
      </c>
    </row>
    <row r="768" spans="1:59">
      <c r="A768" s="16">
        <v>51510</v>
      </c>
      <c r="B768" t="s">
        <v>129</v>
      </c>
      <c r="C768" s="16" t="s">
        <v>64</v>
      </c>
      <c r="D768">
        <v>0</v>
      </c>
      <c r="E768">
        <v>0</v>
      </c>
      <c r="F768">
        <v>0</v>
      </c>
      <c r="G768">
        <v>0</v>
      </c>
      <c r="H768">
        <v>0</v>
      </c>
      <c r="I768">
        <v>0</v>
      </c>
      <c r="J768">
        <v>0</v>
      </c>
      <c r="K768">
        <v>0</v>
      </c>
      <c r="L768">
        <v>0</v>
      </c>
      <c r="M768">
        <v>0</v>
      </c>
      <c r="N768">
        <v>0</v>
      </c>
      <c r="O768">
        <v>0</v>
      </c>
      <c r="P768">
        <v>0</v>
      </c>
      <c r="Q768">
        <v>0</v>
      </c>
      <c r="R768">
        <v>0</v>
      </c>
      <c r="S768">
        <v>0</v>
      </c>
      <c r="T768">
        <v>0</v>
      </c>
      <c r="U768">
        <v>0</v>
      </c>
      <c r="V768">
        <v>0</v>
      </c>
      <c r="Y768" s="11"/>
      <c r="Z768" s="11"/>
      <c r="AA768" s="11"/>
      <c r="AB768" s="11"/>
      <c r="AC768" s="11"/>
      <c r="AD768" s="11"/>
      <c r="AE768" s="11"/>
      <c r="AF768" s="11"/>
      <c r="AG768" s="11"/>
      <c r="AH768" s="11"/>
      <c r="AI768" s="11"/>
      <c r="AL768" s="16">
        <v>51510</v>
      </c>
      <c r="AM768" t="s">
        <v>129</v>
      </c>
      <c r="AN768" s="16" t="s">
        <v>64</v>
      </c>
      <c r="AO768">
        <v>0</v>
      </c>
      <c r="AP768">
        <v>0</v>
      </c>
      <c r="AQ768">
        <v>0</v>
      </c>
      <c r="AR768">
        <v>0</v>
      </c>
      <c r="AS768">
        <v>0</v>
      </c>
      <c r="AT768">
        <v>0</v>
      </c>
      <c r="AU768">
        <v>0</v>
      </c>
      <c r="AV768">
        <v>0</v>
      </c>
      <c r="AW768">
        <v>0</v>
      </c>
      <c r="AX768">
        <v>0</v>
      </c>
      <c r="AY768">
        <v>0</v>
      </c>
      <c r="AZ768">
        <v>0</v>
      </c>
      <c r="BA768">
        <v>0</v>
      </c>
      <c r="BB768">
        <v>0</v>
      </c>
      <c r="BC768">
        <v>0</v>
      </c>
      <c r="BD768">
        <v>0</v>
      </c>
      <c r="BE768">
        <v>0</v>
      </c>
      <c r="BF768">
        <v>0</v>
      </c>
      <c r="BG768">
        <v>0</v>
      </c>
    </row>
    <row r="769" spans="1:59">
      <c r="A769" s="16">
        <v>51530</v>
      </c>
      <c r="B769" t="s">
        <v>130</v>
      </c>
      <c r="C769" s="16" t="s">
        <v>64</v>
      </c>
      <c r="D769">
        <v>0</v>
      </c>
      <c r="E769">
        <v>0</v>
      </c>
      <c r="F769">
        <v>0</v>
      </c>
      <c r="G769">
        <v>0</v>
      </c>
      <c r="H769">
        <v>0</v>
      </c>
      <c r="I769">
        <v>0</v>
      </c>
      <c r="J769">
        <v>0</v>
      </c>
      <c r="K769">
        <v>0</v>
      </c>
      <c r="L769">
        <v>0</v>
      </c>
      <c r="M769">
        <v>0</v>
      </c>
      <c r="N769">
        <v>0</v>
      </c>
      <c r="O769">
        <v>0</v>
      </c>
      <c r="P769">
        <v>0</v>
      </c>
      <c r="Q769">
        <v>0</v>
      </c>
      <c r="R769">
        <v>0</v>
      </c>
      <c r="S769">
        <v>0</v>
      </c>
      <c r="T769">
        <v>0</v>
      </c>
      <c r="U769">
        <v>0</v>
      </c>
      <c r="V769">
        <v>0</v>
      </c>
      <c r="Y769" s="11"/>
      <c r="Z769" s="11"/>
      <c r="AA769" s="11"/>
      <c r="AB769" s="11"/>
      <c r="AC769" s="11"/>
      <c r="AD769" s="11"/>
      <c r="AE769" s="11"/>
      <c r="AF769" s="11"/>
      <c r="AG769" s="11"/>
      <c r="AH769" s="11"/>
      <c r="AI769" s="11"/>
      <c r="AL769" s="16">
        <v>51530</v>
      </c>
      <c r="AM769" t="s">
        <v>130</v>
      </c>
      <c r="AN769" s="16" t="s">
        <v>64</v>
      </c>
      <c r="AO769">
        <v>0</v>
      </c>
      <c r="AP769">
        <v>0</v>
      </c>
      <c r="AQ769">
        <v>0</v>
      </c>
      <c r="AR769">
        <v>0</v>
      </c>
      <c r="AS769">
        <v>0</v>
      </c>
      <c r="AT769">
        <v>0</v>
      </c>
      <c r="AU769">
        <v>0</v>
      </c>
      <c r="AV769">
        <v>0</v>
      </c>
      <c r="AW769">
        <v>0</v>
      </c>
      <c r="AX769">
        <v>0</v>
      </c>
      <c r="AY769">
        <v>0</v>
      </c>
      <c r="AZ769">
        <v>0</v>
      </c>
      <c r="BA769">
        <v>0</v>
      </c>
      <c r="BB769">
        <v>0</v>
      </c>
      <c r="BC769">
        <v>0</v>
      </c>
      <c r="BD769">
        <v>0</v>
      </c>
      <c r="BE769">
        <v>0</v>
      </c>
      <c r="BF769">
        <v>0</v>
      </c>
      <c r="BG769">
        <v>0</v>
      </c>
    </row>
    <row r="770" spans="1:59">
      <c r="A770" s="16">
        <v>51540</v>
      </c>
      <c r="B770" t="s">
        <v>131</v>
      </c>
      <c r="C770" s="16" t="s">
        <v>64</v>
      </c>
      <c r="D770">
        <v>0</v>
      </c>
      <c r="E770">
        <v>0</v>
      </c>
      <c r="F770">
        <v>0</v>
      </c>
      <c r="G770">
        <v>0</v>
      </c>
      <c r="H770">
        <v>0</v>
      </c>
      <c r="I770">
        <v>0</v>
      </c>
      <c r="J770">
        <v>0</v>
      </c>
      <c r="K770">
        <v>0</v>
      </c>
      <c r="L770">
        <v>0</v>
      </c>
      <c r="M770">
        <v>0</v>
      </c>
      <c r="N770">
        <v>0</v>
      </c>
      <c r="O770">
        <v>0</v>
      </c>
      <c r="P770">
        <v>0</v>
      </c>
      <c r="Q770">
        <v>0</v>
      </c>
      <c r="R770">
        <v>0</v>
      </c>
      <c r="S770">
        <v>0</v>
      </c>
      <c r="T770">
        <v>0</v>
      </c>
      <c r="U770">
        <v>0</v>
      </c>
      <c r="V770">
        <v>0</v>
      </c>
      <c r="Y770" s="11"/>
      <c r="Z770" s="11"/>
      <c r="AA770" s="11"/>
      <c r="AB770" s="11"/>
      <c r="AC770" s="11"/>
      <c r="AD770" s="11"/>
      <c r="AE770" s="11"/>
      <c r="AF770" s="11"/>
      <c r="AG770" s="11"/>
      <c r="AH770" s="11"/>
      <c r="AI770" s="11"/>
      <c r="AL770" s="16">
        <v>51540</v>
      </c>
      <c r="AM770" t="s">
        <v>131</v>
      </c>
      <c r="AN770" s="16" t="s">
        <v>64</v>
      </c>
      <c r="AO770">
        <v>0</v>
      </c>
      <c r="AP770">
        <v>0</v>
      </c>
      <c r="AQ770">
        <v>0</v>
      </c>
      <c r="AR770">
        <v>0</v>
      </c>
      <c r="AS770">
        <v>0</v>
      </c>
      <c r="AT770">
        <v>0</v>
      </c>
      <c r="AU770">
        <v>0</v>
      </c>
      <c r="AV770">
        <v>0</v>
      </c>
      <c r="AW770">
        <v>0</v>
      </c>
      <c r="AX770">
        <v>0</v>
      </c>
      <c r="AY770">
        <v>0</v>
      </c>
      <c r="AZ770">
        <v>0</v>
      </c>
      <c r="BA770">
        <v>0</v>
      </c>
      <c r="BB770">
        <v>0</v>
      </c>
      <c r="BC770">
        <v>0</v>
      </c>
      <c r="BD770">
        <v>0</v>
      </c>
      <c r="BE770">
        <v>0</v>
      </c>
      <c r="BF770">
        <v>0</v>
      </c>
      <c r="BG770">
        <v>0</v>
      </c>
    </row>
    <row r="771" spans="1:59">
      <c r="A771" s="16">
        <v>51550</v>
      </c>
      <c r="B771" t="s">
        <v>132</v>
      </c>
      <c r="C771" s="16" t="s">
        <v>64</v>
      </c>
      <c r="D771">
        <v>1301535.15625</v>
      </c>
      <c r="E771">
        <v>114894.18554687509</v>
      </c>
      <c r="F771">
        <v>101.52655029296901</v>
      </c>
      <c r="G771">
        <v>0</v>
      </c>
      <c r="H771">
        <v>0</v>
      </c>
      <c r="I771">
        <v>0</v>
      </c>
      <c r="J771">
        <v>0</v>
      </c>
      <c r="K771">
        <v>50782.504959106438</v>
      </c>
      <c r="L771">
        <v>53352.75</v>
      </c>
      <c r="M771">
        <v>30000</v>
      </c>
      <c r="N771">
        <v>18534.21592849493</v>
      </c>
      <c r="O771">
        <v>41431.498875476464</v>
      </c>
      <c r="P771">
        <v>182218.90256977052</v>
      </c>
      <c r="Q771">
        <v>983496.34790802002</v>
      </c>
      <c r="R771">
        <v>1195.19677734375</v>
      </c>
      <c r="S771">
        <v>128235.73046875</v>
      </c>
      <c r="T771">
        <v>113.6186127662659</v>
      </c>
      <c r="U771">
        <v>0</v>
      </c>
      <c r="V771">
        <v>0</v>
      </c>
      <c r="Y771" s="11"/>
      <c r="Z771" s="11"/>
      <c r="AA771" s="11"/>
      <c r="AB771" s="11"/>
      <c r="AC771" s="11"/>
      <c r="AD771" s="11"/>
      <c r="AE771" s="11"/>
      <c r="AF771" s="11"/>
      <c r="AG771" s="11"/>
      <c r="AH771" s="11"/>
      <c r="AI771" s="11"/>
      <c r="AL771" s="16">
        <v>51550</v>
      </c>
      <c r="AM771" t="s">
        <v>132</v>
      </c>
      <c r="AN771" s="16" t="s">
        <v>64</v>
      </c>
      <c r="AO771">
        <v>212231.671875</v>
      </c>
      <c r="AP771">
        <v>34589.145019531301</v>
      </c>
      <c r="AQ771">
        <v>423.076904296875</v>
      </c>
      <c r="AR771">
        <v>0</v>
      </c>
      <c r="AS771">
        <v>0</v>
      </c>
      <c r="AT771">
        <v>0</v>
      </c>
      <c r="AU771">
        <v>0</v>
      </c>
      <c r="AV771">
        <v>27021.899887084961</v>
      </c>
      <c r="AW771">
        <v>10935.549999237101</v>
      </c>
      <c r="AX771">
        <v>12378</v>
      </c>
      <c r="AY771">
        <v>5609.837146103383</v>
      </c>
      <c r="AZ771">
        <v>11682.65398372337</v>
      </c>
      <c r="BA771">
        <v>67730.714508056699</v>
      </c>
      <c r="BB771">
        <v>370976.29518890398</v>
      </c>
      <c r="BC771">
        <v>229.872482299805</v>
      </c>
      <c r="BD771">
        <v>440862</v>
      </c>
      <c r="BE771">
        <v>37.464214086532607</v>
      </c>
      <c r="BF771">
        <v>0</v>
      </c>
      <c r="BG771">
        <v>0</v>
      </c>
    </row>
    <row r="772" spans="1:59">
      <c r="A772" s="16">
        <v>51570</v>
      </c>
      <c r="B772" t="s">
        <v>133</v>
      </c>
      <c r="C772" s="16" t="s">
        <v>64</v>
      </c>
      <c r="D772">
        <v>0</v>
      </c>
      <c r="E772">
        <v>0</v>
      </c>
      <c r="F772">
        <v>0</v>
      </c>
      <c r="G772">
        <v>0</v>
      </c>
      <c r="H772">
        <v>0</v>
      </c>
      <c r="I772">
        <v>0</v>
      </c>
      <c r="J772">
        <v>0</v>
      </c>
      <c r="K772">
        <v>0</v>
      </c>
      <c r="L772">
        <v>0</v>
      </c>
      <c r="M772">
        <v>0</v>
      </c>
      <c r="N772">
        <v>0</v>
      </c>
      <c r="O772">
        <v>0</v>
      </c>
      <c r="P772">
        <v>0</v>
      </c>
      <c r="Q772">
        <v>0</v>
      </c>
      <c r="R772">
        <v>0</v>
      </c>
      <c r="S772">
        <v>0</v>
      </c>
      <c r="T772">
        <v>0</v>
      </c>
      <c r="U772">
        <v>0</v>
      </c>
      <c r="V772">
        <v>0</v>
      </c>
      <c r="Y772" s="11"/>
      <c r="Z772" s="11"/>
      <c r="AA772" s="11"/>
      <c r="AB772" s="11"/>
      <c r="AC772" s="11"/>
      <c r="AD772" s="11"/>
      <c r="AE772" s="11"/>
      <c r="AF772" s="11"/>
      <c r="AG772" s="11"/>
      <c r="AH772" s="11"/>
      <c r="AI772" s="11"/>
      <c r="AL772" s="16">
        <v>51570</v>
      </c>
      <c r="AM772" t="s">
        <v>133</v>
      </c>
      <c r="AN772" s="16" t="s">
        <v>64</v>
      </c>
      <c r="AO772">
        <v>0</v>
      </c>
      <c r="AP772">
        <v>0</v>
      </c>
      <c r="AQ772">
        <v>0</v>
      </c>
      <c r="AR772">
        <v>0</v>
      </c>
      <c r="AS772">
        <v>0</v>
      </c>
      <c r="AT772">
        <v>0</v>
      </c>
      <c r="AU772">
        <v>0</v>
      </c>
      <c r="AV772">
        <v>0</v>
      </c>
      <c r="AW772">
        <v>0</v>
      </c>
      <c r="AX772">
        <v>0</v>
      </c>
      <c r="AY772">
        <v>0</v>
      </c>
      <c r="AZ772">
        <v>0</v>
      </c>
      <c r="BA772">
        <v>0</v>
      </c>
      <c r="BB772">
        <v>0</v>
      </c>
      <c r="BC772">
        <v>0</v>
      </c>
      <c r="BD772">
        <v>0</v>
      </c>
      <c r="BE772">
        <v>0</v>
      </c>
      <c r="BF772">
        <v>0</v>
      </c>
      <c r="BG772">
        <v>0</v>
      </c>
    </row>
    <row r="773" spans="1:59">
      <c r="A773" s="16">
        <v>51580</v>
      </c>
      <c r="B773" t="s">
        <v>134</v>
      </c>
      <c r="C773" s="16" t="s">
        <v>64</v>
      </c>
      <c r="D773">
        <v>0</v>
      </c>
      <c r="E773">
        <v>0</v>
      </c>
      <c r="F773">
        <v>0</v>
      </c>
      <c r="G773">
        <v>0</v>
      </c>
      <c r="H773">
        <v>0</v>
      </c>
      <c r="I773">
        <v>0</v>
      </c>
      <c r="J773">
        <v>0</v>
      </c>
      <c r="K773">
        <v>0</v>
      </c>
      <c r="L773">
        <v>0</v>
      </c>
      <c r="M773">
        <v>0</v>
      </c>
      <c r="N773">
        <v>0</v>
      </c>
      <c r="O773">
        <v>0</v>
      </c>
      <c r="P773">
        <v>0</v>
      </c>
      <c r="Q773">
        <v>0</v>
      </c>
      <c r="R773">
        <v>0</v>
      </c>
      <c r="S773">
        <v>0</v>
      </c>
      <c r="T773">
        <v>0</v>
      </c>
      <c r="U773">
        <v>0</v>
      </c>
      <c r="V773">
        <v>0</v>
      </c>
      <c r="Y773" s="11"/>
      <c r="Z773" s="11"/>
      <c r="AA773" s="11"/>
      <c r="AB773" s="11"/>
      <c r="AC773" s="11"/>
      <c r="AD773" s="11"/>
      <c r="AE773" s="11"/>
      <c r="AF773" s="11"/>
      <c r="AG773" s="11"/>
      <c r="AH773" s="11"/>
      <c r="AI773" s="11"/>
      <c r="AL773" s="16">
        <v>51580</v>
      </c>
      <c r="AM773" t="s">
        <v>134</v>
      </c>
      <c r="AN773" s="16" t="s">
        <v>64</v>
      </c>
      <c r="AO773">
        <v>0</v>
      </c>
      <c r="AP773">
        <v>0</v>
      </c>
      <c r="AQ773">
        <v>0</v>
      </c>
      <c r="AR773">
        <v>0</v>
      </c>
      <c r="AS773">
        <v>0</v>
      </c>
      <c r="AT773">
        <v>0</v>
      </c>
      <c r="AU773">
        <v>0</v>
      </c>
      <c r="AV773">
        <v>0</v>
      </c>
      <c r="AW773">
        <v>0</v>
      </c>
      <c r="AX773">
        <v>0</v>
      </c>
      <c r="AY773">
        <v>0</v>
      </c>
      <c r="AZ773">
        <v>0</v>
      </c>
      <c r="BA773">
        <v>0</v>
      </c>
      <c r="BB773">
        <v>0</v>
      </c>
      <c r="BC773">
        <v>0</v>
      </c>
      <c r="BD773">
        <v>0</v>
      </c>
      <c r="BE773">
        <v>0</v>
      </c>
      <c r="BF773">
        <v>0</v>
      </c>
      <c r="BG773">
        <v>0</v>
      </c>
    </row>
    <row r="774" spans="1:59">
      <c r="A774" s="16">
        <v>51600</v>
      </c>
      <c r="B774" t="s">
        <v>135</v>
      </c>
      <c r="C774" s="16" t="s">
        <v>64</v>
      </c>
      <c r="D774">
        <v>0</v>
      </c>
      <c r="E774">
        <v>0</v>
      </c>
      <c r="F774">
        <v>0</v>
      </c>
      <c r="G774">
        <v>0</v>
      </c>
      <c r="H774">
        <v>0</v>
      </c>
      <c r="I774">
        <v>0</v>
      </c>
      <c r="J774">
        <v>0</v>
      </c>
      <c r="K774">
        <v>0</v>
      </c>
      <c r="L774">
        <v>0</v>
      </c>
      <c r="M774">
        <v>0</v>
      </c>
      <c r="N774">
        <v>0</v>
      </c>
      <c r="O774">
        <v>0</v>
      </c>
      <c r="P774">
        <v>0</v>
      </c>
      <c r="Q774">
        <v>0</v>
      </c>
      <c r="R774">
        <v>0</v>
      </c>
      <c r="S774">
        <v>0</v>
      </c>
      <c r="T774">
        <v>0</v>
      </c>
      <c r="U774">
        <v>0</v>
      </c>
      <c r="V774">
        <v>0</v>
      </c>
      <c r="Y774" s="11"/>
      <c r="Z774" s="11"/>
      <c r="AA774" s="11"/>
      <c r="AB774" s="11"/>
      <c r="AC774" s="11"/>
      <c r="AD774" s="11"/>
      <c r="AE774" s="11"/>
      <c r="AF774" s="11"/>
      <c r="AG774" s="11"/>
      <c r="AH774" s="11"/>
      <c r="AI774" s="11"/>
      <c r="AL774" s="16">
        <v>51600</v>
      </c>
      <c r="AM774" t="s">
        <v>135</v>
      </c>
      <c r="AN774" s="16" t="s">
        <v>64</v>
      </c>
      <c r="AO774">
        <v>0</v>
      </c>
      <c r="AP774">
        <v>0</v>
      </c>
      <c r="AQ774">
        <v>0</v>
      </c>
      <c r="AR774">
        <v>0</v>
      </c>
      <c r="AS774">
        <v>0</v>
      </c>
      <c r="AT774">
        <v>0</v>
      </c>
      <c r="AU774">
        <v>0</v>
      </c>
      <c r="AV774">
        <v>0</v>
      </c>
      <c r="AW774">
        <v>0</v>
      </c>
      <c r="AX774">
        <v>0</v>
      </c>
      <c r="AY774">
        <v>0</v>
      </c>
      <c r="AZ774">
        <v>0</v>
      </c>
      <c r="BA774">
        <v>0</v>
      </c>
      <c r="BB774">
        <v>0</v>
      </c>
      <c r="BC774">
        <v>0</v>
      </c>
      <c r="BD774">
        <v>0</v>
      </c>
      <c r="BE774">
        <v>0</v>
      </c>
      <c r="BF774">
        <v>0</v>
      </c>
      <c r="BG774">
        <v>0</v>
      </c>
    </row>
    <row r="775" spans="1:59">
      <c r="A775" s="16">
        <v>51610</v>
      </c>
      <c r="B775" t="s">
        <v>136</v>
      </c>
      <c r="C775" s="16" t="s">
        <v>64</v>
      </c>
      <c r="D775">
        <v>0</v>
      </c>
      <c r="E775">
        <v>0</v>
      </c>
      <c r="F775">
        <v>0</v>
      </c>
      <c r="G775">
        <v>0</v>
      </c>
      <c r="H775">
        <v>0</v>
      </c>
      <c r="I775">
        <v>0</v>
      </c>
      <c r="J775">
        <v>0</v>
      </c>
      <c r="K775">
        <v>0</v>
      </c>
      <c r="L775">
        <v>0</v>
      </c>
      <c r="M775">
        <v>0</v>
      </c>
      <c r="N775">
        <v>0</v>
      </c>
      <c r="O775">
        <v>0</v>
      </c>
      <c r="P775">
        <v>0</v>
      </c>
      <c r="Q775">
        <v>0</v>
      </c>
      <c r="R775">
        <v>0</v>
      </c>
      <c r="S775">
        <v>0</v>
      </c>
      <c r="T775">
        <v>0</v>
      </c>
      <c r="U775">
        <v>0</v>
      </c>
      <c r="V775">
        <v>0</v>
      </c>
      <c r="Y775" s="11"/>
      <c r="Z775" s="11"/>
      <c r="AA775" s="11"/>
      <c r="AB775" s="11"/>
      <c r="AC775" s="11"/>
      <c r="AD775" s="11"/>
      <c r="AE775" s="11"/>
      <c r="AF775" s="11"/>
      <c r="AG775" s="11"/>
      <c r="AH775" s="11"/>
      <c r="AI775" s="11"/>
      <c r="AL775" s="16">
        <v>51610</v>
      </c>
      <c r="AM775" t="s">
        <v>136</v>
      </c>
      <c r="AN775" s="16" t="s">
        <v>64</v>
      </c>
      <c r="AO775">
        <v>0</v>
      </c>
      <c r="AP775">
        <v>0</v>
      </c>
      <c r="AQ775">
        <v>0</v>
      </c>
      <c r="AR775">
        <v>0</v>
      </c>
      <c r="AS775">
        <v>0</v>
      </c>
      <c r="AT775">
        <v>0</v>
      </c>
      <c r="AU775">
        <v>0</v>
      </c>
      <c r="AV775">
        <v>0</v>
      </c>
      <c r="AW775">
        <v>0</v>
      </c>
      <c r="AX775">
        <v>0</v>
      </c>
      <c r="AY775">
        <v>0</v>
      </c>
      <c r="AZ775">
        <v>0</v>
      </c>
      <c r="BA775">
        <v>0</v>
      </c>
      <c r="BB775">
        <v>0</v>
      </c>
      <c r="BC775">
        <v>0</v>
      </c>
      <c r="BD775">
        <v>0</v>
      </c>
      <c r="BE775">
        <v>0</v>
      </c>
      <c r="BF775">
        <v>0</v>
      </c>
      <c r="BG775">
        <v>0</v>
      </c>
    </row>
    <row r="776" spans="1:59">
      <c r="A776" s="16">
        <v>51630</v>
      </c>
      <c r="B776" t="s">
        <v>137</v>
      </c>
      <c r="C776" s="16" t="s">
        <v>64</v>
      </c>
      <c r="D776">
        <v>0</v>
      </c>
      <c r="E776">
        <v>0</v>
      </c>
      <c r="F776">
        <v>0</v>
      </c>
      <c r="G776">
        <v>0</v>
      </c>
      <c r="H776">
        <v>0</v>
      </c>
      <c r="I776">
        <v>0</v>
      </c>
      <c r="J776">
        <v>0</v>
      </c>
      <c r="K776">
        <v>0</v>
      </c>
      <c r="L776">
        <v>0</v>
      </c>
      <c r="M776">
        <v>0</v>
      </c>
      <c r="N776">
        <v>0</v>
      </c>
      <c r="O776">
        <v>0</v>
      </c>
      <c r="P776">
        <v>0</v>
      </c>
      <c r="Q776">
        <v>0</v>
      </c>
      <c r="R776">
        <v>0</v>
      </c>
      <c r="S776">
        <v>0</v>
      </c>
      <c r="T776">
        <v>0</v>
      </c>
      <c r="U776">
        <v>0</v>
      </c>
      <c r="V776">
        <v>0</v>
      </c>
      <c r="Y776" s="11"/>
      <c r="Z776" s="11"/>
      <c r="AA776" s="11"/>
      <c r="AB776" s="11"/>
      <c r="AC776" s="11"/>
      <c r="AD776" s="11"/>
      <c r="AE776" s="11"/>
      <c r="AF776" s="11"/>
      <c r="AG776" s="11"/>
      <c r="AH776" s="11"/>
      <c r="AI776" s="11"/>
      <c r="AL776" s="16">
        <v>51630</v>
      </c>
      <c r="AM776" t="s">
        <v>137</v>
      </c>
      <c r="AN776" s="16" t="s">
        <v>64</v>
      </c>
      <c r="AO776">
        <v>0</v>
      </c>
      <c r="AP776">
        <v>0</v>
      </c>
      <c r="AQ776">
        <v>0</v>
      </c>
      <c r="AR776">
        <v>0</v>
      </c>
      <c r="AS776">
        <v>0</v>
      </c>
      <c r="AT776">
        <v>0</v>
      </c>
      <c r="AU776">
        <v>0</v>
      </c>
      <c r="AV776">
        <v>0</v>
      </c>
      <c r="AW776">
        <v>0</v>
      </c>
      <c r="AX776">
        <v>0</v>
      </c>
      <c r="AY776">
        <v>0</v>
      </c>
      <c r="AZ776">
        <v>0</v>
      </c>
      <c r="BA776">
        <v>0</v>
      </c>
      <c r="BB776">
        <v>0</v>
      </c>
      <c r="BC776">
        <v>0</v>
      </c>
      <c r="BD776">
        <v>0</v>
      </c>
      <c r="BE776">
        <v>0</v>
      </c>
      <c r="BF776">
        <v>0</v>
      </c>
      <c r="BG776">
        <v>0</v>
      </c>
    </row>
    <row r="777" spans="1:59">
      <c r="A777" s="16">
        <v>51650</v>
      </c>
      <c r="B777" t="s">
        <v>138</v>
      </c>
      <c r="C777" s="16" t="s">
        <v>64</v>
      </c>
      <c r="D777">
        <v>0</v>
      </c>
      <c r="E777">
        <v>0</v>
      </c>
      <c r="F777">
        <v>0</v>
      </c>
      <c r="G777">
        <v>0</v>
      </c>
      <c r="H777">
        <v>0</v>
      </c>
      <c r="I777">
        <v>0</v>
      </c>
      <c r="J777">
        <v>0</v>
      </c>
      <c r="K777">
        <v>0</v>
      </c>
      <c r="L777">
        <v>0</v>
      </c>
      <c r="M777">
        <v>0</v>
      </c>
      <c r="N777">
        <v>0</v>
      </c>
      <c r="O777">
        <v>0</v>
      </c>
      <c r="P777">
        <v>0</v>
      </c>
      <c r="Q777">
        <v>0</v>
      </c>
      <c r="R777">
        <v>0</v>
      </c>
      <c r="S777">
        <v>0</v>
      </c>
      <c r="T777">
        <v>0</v>
      </c>
      <c r="U777">
        <v>0</v>
      </c>
      <c r="V777">
        <v>0</v>
      </c>
      <c r="Y777" s="11"/>
      <c r="Z777" s="11"/>
      <c r="AA777" s="11"/>
      <c r="AB777" s="11"/>
      <c r="AC777" s="11"/>
      <c r="AD777" s="11"/>
      <c r="AE777" s="11"/>
      <c r="AF777" s="11"/>
      <c r="AG777" s="11"/>
      <c r="AH777" s="11"/>
      <c r="AI777" s="11"/>
      <c r="AL777" s="16">
        <v>51650</v>
      </c>
      <c r="AM777" t="s">
        <v>138</v>
      </c>
      <c r="AN777" s="16" t="s">
        <v>64</v>
      </c>
      <c r="AO777">
        <v>0</v>
      </c>
      <c r="AP777">
        <v>0</v>
      </c>
      <c r="AQ777">
        <v>0</v>
      </c>
      <c r="AR777">
        <v>0</v>
      </c>
      <c r="AS777">
        <v>0</v>
      </c>
      <c r="AT777">
        <v>0</v>
      </c>
      <c r="AU777">
        <v>0</v>
      </c>
      <c r="AV777">
        <v>0</v>
      </c>
      <c r="AW777">
        <v>0</v>
      </c>
      <c r="AX777">
        <v>0</v>
      </c>
      <c r="AY777">
        <v>0</v>
      </c>
      <c r="AZ777">
        <v>0</v>
      </c>
      <c r="BA777">
        <v>0</v>
      </c>
      <c r="BB777">
        <v>0</v>
      </c>
      <c r="BC777">
        <v>0</v>
      </c>
      <c r="BD777">
        <v>0</v>
      </c>
      <c r="BE777">
        <v>0</v>
      </c>
      <c r="BF777">
        <v>0</v>
      </c>
      <c r="BG777">
        <v>0</v>
      </c>
    </row>
    <row r="778" spans="1:59">
      <c r="A778" s="16">
        <v>51660</v>
      </c>
      <c r="B778" t="s">
        <v>139</v>
      </c>
      <c r="C778" s="16" t="s">
        <v>64</v>
      </c>
      <c r="D778">
        <v>0</v>
      </c>
      <c r="E778">
        <v>0</v>
      </c>
      <c r="F778">
        <v>0</v>
      </c>
      <c r="G778">
        <v>0</v>
      </c>
      <c r="H778">
        <v>0</v>
      </c>
      <c r="I778">
        <v>0</v>
      </c>
      <c r="J778">
        <v>0</v>
      </c>
      <c r="K778">
        <v>0</v>
      </c>
      <c r="L778">
        <v>0</v>
      </c>
      <c r="M778">
        <v>0</v>
      </c>
      <c r="N778">
        <v>0</v>
      </c>
      <c r="O778">
        <v>0</v>
      </c>
      <c r="P778">
        <v>0</v>
      </c>
      <c r="Q778">
        <v>0</v>
      </c>
      <c r="R778">
        <v>0</v>
      </c>
      <c r="S778">
        <v>0</v>
      </c>
      <c r="T778">
        <v>0</v>
      </c>
      <c r="U778">
        <v>0</v>
      </c>
      <c r="V778">
        <v>0</v>
      </c>
      <c r="Y778" s="11"/>
      <c r="Z778" s="11"/>
      <c r="AA778" s="11"/>
      <c r="AB778" s="11"/>
      <c r="AC778" s="11"/>
      <c r="AD778" s="11"/>
      <c r="AE778" s="11"/>
      <c r="AF778" s="11"/>
      <c r="AG778" s="11"/>
      <c r="AH778" s="11"/>
      <c r="AI778" s="11"/>
      <c r="AL778" s="16">
        <v>51660</v>
      </c>
      <c r="AM778" t="s">
        <v>139</v>
      </c>
      <c r="AN778" s="16" t="s">
        <v>64</v>
      </c>
      <c r="AO778">
        <v>0</v>
      </c>
      <c r="AP778">
        <v>0</v>
      </c>
      <c r="AQ778">
        <v>0</v>
      </c>
      <c r="AR778">
        <v>0</v>
      </c>
      <c r="AS778">
        <v>0</v>
      </c>
      <c r="AT778">
        <v>0</v>
      </c>
      <c r="AU778">
        <v>0</v>
      </c>
      <c r="AV778">
        <v>0</v>
      </c>
      <c r="AW778">
        <v>0</v>
      </c>
      <c r="AX778">
        <v>0</v>
      </c>
      <c r="AY778">
        <v>0</v>
      </c>
      <c r="AZ778">
        <v>0</v>
      </c>
      <c r="BA778">
        <v>0</v>
      </c>
      <c r="BB778">
        <v>0</v>
      </c>
      <c r="BC778">
        <v>0</v>
      </c>
      <c r="BD778">
        <v>0</v>
      </c>
      <c r="BE778">
        <v>0</v>
      </c>
      <c r="BF778">
        <v>0</v>
      </c>
      <c r="BG778">
        <v>0</v>
      </c>
    </row>
    <row r="779" spans="1:59">
      <c r="A779" s="16">
        <v>51670</v>
      </c>
      <c r="B779" t="s">
        <v>140</v>
      </c>
      <c r="C779" s="16" t="s">
        <v>64</v>
      </c>
      <c r="D779">
        <v>0</v>
      </c>
      <c r="E779">
        <v>0</v>
      </c>
      <c r="F779">
        <v>0</v>
      </c>
      <c r="G779">
        <v>0</v>
      </c>
      <c r="H779">
        <v>0</v>
      </c>
      <c r="I779">
        <v>0</v>
      </c>
      <c r="J779">
        <v>0</v>
      </c>
      <c r="K779">
        <v>0</v>
      </c>
      <c r="L779">
        <v>0</v>
      </c>
      <c r="M779">
        <v>0</v>
      </c>
      <c r="N779">
        <v>0</v>
      </c>
      <c r="O779">
        <v>0</v>
      </c>
      <c r="P779">
        <v>0</v>
      </c>
      <c r="Q779">
        <v>0</v>
      </c>
      <c r="R779">
        <v>0</v>
      </c>
      <c r="S779">
        <v>0</v>
      </c>
      <c r="T779">
        <v>0</v>
      </c>
      <c r="U779">
        <v>0</v>
      </c>
      <c r="V779">
        <v>0</v>
      </c>
      <c r="Y779" s="11"/>
      <c r="Z779" s="11"/>
      <c r="AA779" s="11"/>
      <c r="AB779" s="11"/>
      <c r="AC779" s="11"/>
      <c r="AD779" s="11"/>
      <c r="AE779" s="11"/>
      <c r="AF779" s="11"/>
      <c r="AG779" s="11"/>
      <c r="AH779" s="11"/>
      <c r="AI779" s="11"/>
      <c r="AL779" s="16">
        <v>51670</v>
      </c>
      <c r="AM779" t="s">
        <v>140</v>
      </c>
      <c r="AN779" s="16" t="s">
        <v>64</v>
      </c>
      <c r="AO779">
        <v>0</v>
      </c>
      <c r="AP779">
        <v>0</v>
      </c>
      <c r="AQ779">
        <v>0</v>
      </c>
      <c r="AR779">
        <v>0</v>
      </c>
      <c r="AS779">
        <v>0</v>
      </c>
      <c r="AT779">
        <v>0</v>
      </c>
      <c r="AU779">
        <v>0</v>
      </c>
      <c r="AV779">
        <v>0</v>
      </c>
      <c r="AW779">
        <v>0</v>
      </c>
      <c r="AX779">
        <v>0</v>
      </c>
      <c r="AY779">
        <v>0</v>
      </c>
      <c r="AZ779">
        <v>0</v>
      </c>
      <c r="BA779">
        <v>0</v>
      </c>
      <c r="BB779">
        <v>0</v>
      </c>
      <c r="BC779">
        <v>0</v>
      </c>
      <c r="BD779">
        <v>0</v>
      </c>
      <c r="BE779">
        <v>0</v>
      </c>
      <c r="BF779">
        <v>0</v>
      </c>
      <c r="BG779">
        <v>0</v>
      </c>
    </row>
    <row r="780" spans="1:59">
      <c r="A780" s="16">
        <v>51678</v>
      </c>
      <c r="B780" t="s">
        <v>141</v>
      </c>
      <c r="C780" s="16" t="s">
        <v>64</v>
      </c>
      <c r="D780">
        <v>0</v>
      </c>
      <c r="E780">
        <v>0</v>
      </c>
      <c r="F780">
        <v>0</v>
      </c>
      <c r="G780">
        <v>0</v>
      </c>
      <c r="H780">
        <v>0</v>
      </c>
      <c r="I780">
        <v>0</v>
      </c>
      <c r="J780">
        <v>0</v>
      </c>
      <c r="K780">
        <v>0</v>
      </c>
      <c r="L780">
        <v>0</v>
      </c>
      <c r="M780">
        <v>0</v>
      </c>
      <c r="N780">
        <v>0</v>
      </c>
      <c r="O780">
        <v>0</v>
      </c>
      <c r="P780">
        <v>0</v>
      </c>
      <c r="Q780">
        <v>0</v>
      </c>
      <c r="R780">
        <v>0</v>
      </c>
      <c r="S780">
        <v>0</v>
      </c>
      <c r="T780">
        <v>0</v>
      </c>
      <c r="U780">
        <v>0</v>
      </c>
      <c r="V780">
        <v>0</v>
      </c>
      <c r="Y780" s="11"/>
      <c r="Z780" s="11"/>
      <c r="AA780" s="11"/>
      <c r="AB780" s="11"/>
      <c r="AC780" s="11"/>
      <c r="AD780" s="11"/>
      <c r="AE780" s="11"/>
      <c r="AF780" s="11"/>
      <c r="AG780" s="11"/>
      <c r="AH780" s="11"/>
      <c r="AI780" s="11"/>
      <c r="AL780" s="16">
        <v>51678</v>
      </c>
      <c r="AM780" t="s">
        <v>141</v>
      </c>
      <c r="AN780" s="16" t="s">
        <v>64</v>
      </c>
      <c r="AO780">
        <v>0</v>
      </c>
      <c r="AP780">
        <v>0</v>
      </c>
      <c r="AQ780">
        <v>0</v>
      </c>
      <c r="AR780">
        <v>0</v>
      </c>
      <c r="AS780">
        <v>0</v>
      </c>
      <c r="AT780">
        <v>0</v>
      </c>
      <c r="AU780">
        <v>0</v>
      </c>
      <c r="AV780">
        <v>0</v>
      </c>
      <c r="AW780">
        <v>0</v>
      </c>
      <c r="AX780">
        <v>0</v>
      </c>
      <c r="AY780">
        <v>0</v>
      </c>
      <c r="AZ780">
        <v>0</v>
      </c>
      <c r="BA780">
        <v>0</v>
      </c>
      <c r="BB780">
        <v>0</v>
      </c>
      <c r="BC780">
        <v>0</v>
      </c>
      <c r="BD780">
        <v>0</v>
      </c>
      <c r="BE780">
        <v>0</v>
      </c>
      <c r="BF780">
        <v>0</v>
      </c>
      <c r="BG780">
        <v>0</v>
      </c>
    </row>
    <row r="781" spans="1:59">
      <c r="A781" s="16">
        <v>51680</v>
      </c>
      <c r="B781" t="s">
        <v>142</v>
      </c>
      <c r="C781" s="16" t="s">
        <v>64</v>
      </c>
      <c r="D781">
        <v>0</v>
      </c>
      <c r="E781">
        <v>0</v>
      </c>
      <c r="F781">
        <v>0</v>
      </c>
      <c r="G781">
        <v>0</v>
      </c>
      <c r="H781">
        <v>0</v>
      </c>
      <c r="I781">
        <v>0</v>
      </c>
      <c r="J781">
        <v>0</v>
      </c>
      <c r="K781">
        <v>0</v>
      </c>
      <c r="L781">
        <v>0</v>
      </c>
      <c r="M781">
        <v>0</v>
      </c>
      <c r="N781">
        <v>0</v>
      </c>
      <c r="O781">
        <v>0</v>
      </c>
      <c r="P781">
        <v>0</v>
      </c>
      <c r="Q781">
        <v>0</v>
      </c>
      <c r="R781">
        <v>0</v>
      </c>
      <c r="S781">
        <v>0</v>
      </c>
      <c r="T781">
        <v>0</v>
      </c>
      <c r="U781">
        <v>0</v>
      </c>
      <c r="V781">
        <v>0</v>
      </c>
      <c r="Y781" s="11"/>
      <c r="Z781" s="11"/>
      <c r="AA781" s="11"/>
      <c r="AB781" s="11"/>
      <c r="AC781" s="11"/>
      <c r="AD781" s="11"/>
      <c r="AE781" s="11"/>
      <c r="AF781" s="11"/>
      <c r="AG781" s="11"/>
      <c r="AH781" s="11"/>
      <c r="AI781" s="11"/>
      <c r="AL781" s="16">
        <v>51680</v>
      </c>
      <c r="AM781" t="s">
        <v>142</v>
      </c>
      <c r="AN781" s="16" t="s">
        <v>64</v>
      </c>
      <c r="AO781">
        <v>0</v>
      </c>
      <c r="AP781">
        <v>0</v>
      </c>
      <c r="AQ781">
        <v>0</v>
      </c>
      <c r="AR781">
        <v>0</v>
      </c>
      <c r="AS781">
        <v>0</v>
      </c>
      <c r="AT781">
        <v>0</v>
      </c>
      <c r="AU781">
        <v>0</v>
      </c>
      <c r="AV781">
        <v>0</v>
      </c>
      <c r="AW781">
        <v>0</v>
      </c>
      <c r="AX781">
        <v>0</v>
      </c>
      <c r="AY781">
        <v>0</v>
      </c>
      <c r="AZ781">
        <v>0</v>
      </c>
      <c r="BA781">
        <v>0</v>
      </c>
      <c r="BB781">
        <v>0</v>
      </c>
      <c r="BC781">
        <v>0</v>
      </c>
      <c r="BD781">
        <v>0</v>
      </c>
      <c r="BE781">
        <v>0</v>
      </c>
      <c r="BF781">
        <v>0</v>
      </c>
      <c r="BG781">
        <v>0</v>
      </c>
    </row>
    <row r="782" spans="1:59">
      <c r="A782" s="16">
        <v>51683</v>
      </c>
      <c r="B782" t="s">
        <v>143</v>
      </c>
      <c r="C782" s="16" t="s">
        <v>64</v>
      </c>
      <c r="D782">
        <v>0</v>
      </c>
      <c r="E782">
        <v>0</v>
      </c>
      <c r="F782">
        <v>0</v>
      </c>
      <c r="G782">
        <v>0</v>
      </c>
      <c r="H782">
        <v>0</v>
      </c>
      <c r="I782">
        <v>0</v>
      </c>
      <c r="J782">
        <v>0</v>
      </c>
      <c r="K782">
        <v>0</v>
      </c>
      <c r="L782">
        <v>0</v>
      </c>
      <c r="M782">
        <v>0</v>
      </c>
      <c r="N782">
        <v>0</v>
      </c>
      <c r="O782">
        <v>0</v>
      </c>
      <c r="P782">
        <v>0</v>
      </c>
      <c r="Q782">
        <v>0</v>
      </c>
      <c r="R782">
        <v>0</v>
      </c>
      <c r="S782">
        <v>0</v>
      </c>
      <c r="T782">
        <v>0</v>
      </c>
      <c r="U782">
        <v>0</v>
      </c>
      <c r="V782">
        <v>0</v>
      </c>
      <c r="Y782" s="11"/>
      <c r="Z782" s="11"/>
      <c r="AA782" s="11"/>
      <c r="AB782" s="11"/>
      <c r="AC782" s="11"/>
      <c r="AD782" s="11"/>
      <c r="AE782" s="11"/>
      <c r="AF782" s="11"/>
      <c r="AG782" s="11"/>
      <c r="AH782" s="11"/>
      <c r="AI782" s="11"/>
      <c r="AL782" s="16">
        <v>51683</v>
      </c>
      <c r="AM782" t="s">
        <v>143</v>
      </c>
      <c r="AN782" s="16" t="s">
        <v>64</v>
      </c>
      <c r="AO782">
        <v>0</v>
      </c>
      <c r="AP782">
        <v>0</v>
      </c>
      <c r="AQ782">
        <v>0</v>
      </c>
      <c r="AR782">
        <v>0</v>
      </c>
      <c r="AS782">
        <v>0</v>
      </c>
      <c r="AT782">
        <v>0</v>
      </c>
      <c r="AU782">
        <v>0</v>
      </c>
      <c r="AV782">
        <v>0</v>
      </c>
      <c r="AW782">
        <v>0</v>
      </c>
      <c r="AX782">
        <v>0</v>
      </c>
      <c r="AY782">
        <v>0</v>
      </c>
      <c r="AZ782">
        <v>0</v>
      </c>
      <c r="BA782">
        <v>0</v>
      </c>
      <c r="BB782">
        <v>0</v>
      </c>
      <c r="BC782">
        <v>0</v>
      </c>
      <c r="BD782">
        <v>0</v>
      </c>
      <c r="BE782">
        <v>0</v>
      </c>
      <c r="BF782">
        <v>0</v>
      </c>
      <c r="BG782">
        <v>0</v>
      </c>
    </row>
    <row r="783" spans="1:59">
      <c r="A783" s="16">
        <v>51685</v>
      </c>
      <c r="B783" t="s">
        <v>144</v>
      </c>
      <c r="C783" s="16" t="s">
        <v>64</v>
      </c>
      <c r="D783">
        <v>0</v>
      </c>
      <c r="E783">
        <v>0</v>
      </c>
      <c r="F783">
        <v>0</v>
      </c>
      <c r="G783">
        <v>0</v>
      </c>
      <c r="H783">
        <v>0</v>
      </c>
      <c r="I783">
        <v>0</v>
      </c>
      <c r="J783">
        <v>0</v>
      </c>
      <c r="K783">
        <v>0</v>
      </c>
      <c r="L783">
        <v>0</v>
      </c>
      <c r="M783">
        <v>0</v>
      </c>
      <c r="N783">
        <v>0</v>
      </c>
      <c r="O783">
        <v>0</v>
      </c>
      <c r="P783">
        <v>0</v>
      </c>
      <c r="Q783">
        <v>0</v>
      </c>
      <c r="R783">
        <v>0</v>
      </c>
      <c r="S783">
        <v>0</v>
      </c>
      <c r="T783">
        <v>0</v>
      </c>
      <c r="U783">
        <v>0</v>
      </c>
      <c r="V783">
        <v>0</v>
      </c>
      <c r="Y783" s="11"/>
      <c r="Z783" s="11"/>
      <c r="AA783" s="11"/>
      <c r="AB783" s="11"/>
      <c r="AC783" s="11"/>
      <c r="AD783" s="11"/>
      <c r="AE783" s="11"/>
      <c r="AF783" s="11"/>
      <c r="AG783" s="11"/>
      <c r="AH783" s="11"/>
      <c r="AI783" s="11"/>
      <c r="AL783" s="16">
        <v>51685</v>
      </c>
      <c r="AM783" t="s">
        <v>144</v>
      </c>
      <c r="AN783" s="16" t="s">
        <v>64</v>
      </c>
      <c r="AO783">
        <v>0</v>
      </c>
      <c r="AP783">
        <v>0</v>
      </c>
      <c r="AQ783">
        <v>0</v>
      </c>
      <c r="AR783">
        <v>0</v>
      </c>
      <c r="AS783">
        <v>0</v>
      </c>
      <c r="AT783">
        <v>0</v>
      </c>
      <c r="AU783">
        <v>0</v>
      </c>
      <c r="AV783">
        <v>0</v>
      </c>
      <c r="AW783">
        <v>0</v>
      </c>
      <c r="AX783">
        <v>0</v>
      </c>
      <c r="AY783">
        <v>0</v>
      </c>
      <c r="AZ783">
        <v>0</v>
      </c>
      <c r="BA783">
        <v>0</v>
      </c>
      <c r="BB783">
        <v>0</v>
      </c>
      <c r="BC783">
        <v>0</v>
      </c>
      <c r="BD783">
        <v>0</v>
      </c>
      <c r="BE783">
        <v>0</v>
      </c>
      <c r="BF783">
        <v>0</v>
      </c>
      <c r="BG783">
        <v>0</v>
      </c>
    </row>
    <row r="784" spans="1:59">
      <c r="A784" s="16">
        <v>51700</v>
      </c>
      <c r="B784" t="s">
        <v>145</v>
      </c>
      <c r="C784" s="16" t="s">
        <v>64</v>
      </c>
      <c r="D784">
        <v>0</v>
      </c>
      <c r="E784">
        <v>0</v>
      </c>
      <c r="F784">
        <v>0</v>
      </c>
      <c r="G784">
        <v>0</v>
      </c>
      <c r="H784">
        <v>0</v>
      </c>
      <c r="I784">
        <v>0</v>
      </c>
      <c r="J784">
        <v>0</v>
      </c>
      <c r="K784">
        <v>0</v>
      </c>
      <c r="L784">
        <v>0</v>
      </c>
      <c r="M784">
        <v>0</v>
      </c>
      <c r="N784">
        <v>0</v>
      </c>
      <c r="O784">
        <v>0</v>
      </c>
      <c r="P784">
        <v>0</v>
      </c>
      <c r="Q784">
        <v>0</v>
      </c>
      <c r="R784">
        <v>0</v>
      </c>
      <c r="S784">
        <v>0</v>
      </c>
      <c r="T784">
        <v>0</v>
      </c>
      <c r="U784">
        <v>0</v>
      </c>
      <c r="V784">
        <v>0</v>
      </c>
      <c r="Y784" s="11"/>
      <c r="Z784" s="11"/>
      <c r="AA784" s="11"/>
      <c r="AB784" s="11"/>
      <c r="AC784" s="11"/>
      <c r="AD784" s="11"/>
      <c r="AE784" s="11"/>
      <c r="AF784" s="11"/>
      <c r="AG784" s="11"/>
      <c r="AH784" s="11"/>
      <c r="AI784" s="11"/>
      <c r="AL784" s="16">
        <v>51700</v>
      </c>
      <c r="AM784" t="s">
        <v>145</v>
      </c>
      <c r="AN784" s="16" t="s">
        <v>64</v>
      </c>
      <c r="AO784">
        <v>0</v>
      </c>
      <c r="AP784">
        <v>0</v>
      </c>
      <c r="AQ784">
        <v>0</v>
      </c>
      <c r="AR784">
        <v>0</v>
      </c>
      <c r="AS784">
        <v>0</v>
      </c>
      <c r="AT784">
        <v>0</v>
      </c>
      <c r="AU784">
        <v>0</v>
      </c>
      <c r="AV784">
        <v>0</v>
      </c>
      <c r="AW784">
        <v>0</v>
      </c>
      <c r="AX784">
        <v>0</v>
      </c>
      <c r="AY784">
        <v>0</v>
      </c>
      <c r="AZ784">
        <v>0</v>
      </c>
      <c r="BA784">
        <v>0</v>
      </c>
      <c r="BB784">
        <v>0</v>
      </c>
      <c r="BC784">
        <v>0</v>
      </c>
      <c r="BD784">
        <v>0</v>
      </c>
      <c r="BE784">
        <v>0</v>
      </c>
      <c r="BF784">
        <v>0</v>
      </c>
      <c r="BG784">
        <v>0</v>
      </c>
    </row>
    <row r="785" spans="1:60">
      <c r="A785" s="16">
        <v>51710</v>
      </c>
      <c r="B785" t="s">
        <v>146</v>
      </c>
      <c r="C785" s="16" t="s">
        <v>64</v>
      </c>
      <c r="D785">
        <v>0</v>
      </c>
      <c r="E785">
        <v>0</v>
      </c>
      <c r="F785">
        <v>0</v>
      </c>
      <c r="G785">
        <v>0</v>
      </c>
      <c r="H785">
        <v>0</v>
      </c>
      <c r="I785">
        <v>0</v>
      </c>
      <c r="J785">
        <v>0</v>
      </c>
      <c r="K785">
        <v>0</v>
      </c>
      <c r="L785">
        <v>0</v>
      </c>
      <c r="M785">
        <v>0</v>
      </c>
      <c r="N785">
        <v>0</v>
      </c>
      <c r="O785">
        <v>0</v>
      </c>
      <c r="P785">
        <v>0</v>
      </c>
      <c r="Q785">
        <v>0</v>
      </c>
      <c r="R785">
        <v>0</v>
      </c>
      <c r="S785">
        <v>0</v>
      </c>
      <c r="T785">
        <v>0</v>
      </c>
      <c r="U785">
        <v>0</v>
      </c>
      <c r="V785">
        <v>0</v>
      </c>
      <c r="Y785" s="11"/>
      <c r="Z785" s="11"/>
      <c r="AA785" s="11"/>
      <c r="AB785" s="11"/>
      <c r="AC785" s="11"/>
      <c r="AD785" s="11"/>
      <c r="AE785" s="11"/>
      <c r="AF785" s="11"/>
      <c r="AG785" s="11"/>
      <c r="AH785" s="11"/>
      <c r="AI785" s="11"/>
      <c r="AL785" s="16">
        <v>51710</v>
      </c>
      <c r="AM785" t="s">
        <v>146</v>
      </c>
      <c r="AN785" s="16" t="s">
        <v>64</v>
      </c>
      <c r="AO785">
        <v>0</v>
      </c>
      <c r="AP785">
        <v>0</v>
      </c>
      <c r="AQ785">
        <v>0</v>
      </c>
      <c r="AR785">
        <v>0</v>
      </c>
      <c r="AS785">
        <v>0</v>
      </c>
      <c r="AT785">
        <v>0</v>
      </c>
      <c r="AU785">
        <v>0</v>
      </c>
      <c r="AV785">
        <v>0</v>
      </c>
      <c r="AW785">
        <v>0</v>
      </c>
      <c r="AX785">
        <v>0</v>
      </c>
      <c r="AY785">
        <v>0</v>
      </c>
      <c r="AZ785">
        <v>0</v>
      </c>
      <c r="BA785">
        <v>0</v>
      </c>
      <c r="BB785">
        <v>0</v>
      </c>
      <c r="BC785">
        <v>0</v>
      </c>
      <c r="BD785">
        <v>0</v>
      </c>
      <c r="BE785">
        <v>0</v>
      </c>
      <c r="BF785">
        <v>0</v>
      </c>
      <c r="BG785">
        <v>0</v>
      </c>
    </row>
    <row r="786" spans="1:60">
      <c r="A786" s="16">
        <v>51730</v>
      </c>
      <c r="B786" t="s">
        <v>147</v>
      </c>
      <c r="C786" s="16" t="s">
        <v>64</v>
      </c>
      <c r="D786">
        <v>0</v>
      </c>
      <c r="E786">
        <v>0</v>
      </c>
      <c r="F786">
        <v>0</v>
      </c>
      <c r="G786">
        <v>0</v>
      </c>
      <c r="H786">
        <v>0</v>
      </c>
      <c r="I786">
        <v>0</v>
      </c>
      <c r="J786">
        <v>0</v>
      </c>
      <c r="K786">
        <v>0</v>
      </c>
      <c r="L786">
        <v>0</v>
      </c>
      <c r="M786">
        <v>0</v>
      </c>
      <c r="N786">
        <v>0</v>
      </c>
      <c r="O786">
        <v>0</v>
      </c>
      <c r="P786">
        <v>0</v>
      </c>
      <c r="Q786">
        <v>0</v>
      </c>
      <c r="R786">
        <v>0</v>
      </c>
      <c r="S786">
        <v>0</v>
      </c>
      <c r="T786">
        <v>0</v>
      </c>
      <c r="U786">
        <v>0</v>
      </c>
      <c r="V786">
        <v>0</v>
      </c>
      <c r="Y786" s="11"/>
      <c r="Z786" s="11"/>
      <c r="AA786" s="11"/>
      <c r="AB786" s="11"/>
      <c r="AC786" s="11"/>
      <c r="AD786" s="11"/>
      <c r="AE786" s="11"/>
      <c r="AF786" s="11"/>
      <c r="AG786" s="11"/>
      <c r="AH786" s="11"/>
      <c r="AI786" s="11"/>
      <c r="AL786" s="16">
        <v>51730</v>
      </c>
      <c r="AM786" t="s">
        <v>147</v>
      </c>
      <c r="AN786" s="16" t="s">
        <v>64</v>
      </c>
      <c r="AO786">
        <v>0</v>
      </c>
      <c r="AP786">
        <v>0</v>
      </c>
      <c r="AQ786">
        <v>0</v>
      </c>
      <c r="AR786">
        <v>0</v>
      </c>
      <c r="AS786">
        <v>0</v>
      </c>
      <c r="AT786">
        <v>0</v>
      </c>
      <c r="AU786">
        <v>0</v>
      </c>
      <c r="AV786">
        <v>0</v>
      </c>
      <c r="AW786">
        <v>0</v>
      </c>
      <c r="AX786">
        <v>0</v>
      </c>
      <c r="AY786">
        <v>0</v>
      </c>
      <c r="AZ786">
        <v>0</v>
      </c>
      <c r="BA786">
        <v>0</v>
      </c>
      <c r="BB786">
        <v>0</v>
      </c>
      <c r="BC786">
        <v>0</v>
      </c>
      <c r="BD786">
        <v>0</v>
      </c>
      <c r="BE786">
        <v>0</v>
      </c>
      <c r="BF786">
        <v>0</v>
      </c>
      <c r="BG786">
        <v>0</v>
      </c>
    </row>
    <row r="787" spans="1:60">
      <c r="A787" s="16">
        <v>51735</v>
      </c>
      <c r="B787" t="s">
        <v>148</v>
      </c>
      <c r="C787" s="16" t="s">
        <v>64</v>
      </c>
      <c r="D787">
        <v>0</v>
      </c>
      <c r="E787">
        <v>0</v>
      </c>
      <c r="F787">
        <v>0</v>
      </c>
      <c r="G787">
        <v>0</v>
      </c>
      <c r="H787">
        <v>0</v>
      </c>
      <c r="I787">
        <v>0</v>
      </c>
      <c r="J787">
        <v>0</v>
      </c>
      <c r="K787">
        <v>0</v>
      </c>
      <c r="L787">
        <v>0</v>
      </c>
      <c r="M787">
        <v>0</v>
      </c>
      <c r="N787">
        <v>0</v>
      </c>
      <c r="O787">
        <v>0</v>
      </c>
      <c r="P787">
        <v>0</v>
      </c>
      <c r="Q787">
        <v>0</v>
      </c>
      <c r="R787">
        <v>0</v>
      </c>
      <c r="S787">
        <v>0</v>
      </c>
      <c r="T787">
        <v>0</v>
      </c>
      <c r="U787">
        <v>0</v>
      </c>
      <c r="V787">
        <v>0</v>
      </c>
      <c r="Y787" s="11"/>
      <c r="Z787" s="11"/>
      <c r="AA787" s="11"/>
      <c r="AB787" s="11"/>
      <c r="AC787" s="11"/>
      <c r="AD787" s="11"/>
      <c r="AE787" s="11"/>
      <c r="AF787" s="11"/>
      <c r="AG787" s="11"/>
      <c r="AH787" s="11"/>
      <c r="AI787" s="11"/>
      <c r="AL787" s="16">
        <v>51735</v>
      </c>
      <c r="AM787" t="s">
        <v>148</v>
      </c>
      <c r="AN787" s="16" t="s">
        <v>64</v>
      </c>
      <c r="AO787">
        <v>0</v>
      </c>
      <c r="AP787">
        <v>0</v>
      </c>
      <c r="AQ787">
        <v>0</v>
      </c>
      <c r="AR787">
        <v>0</v>
      </c>
      <c r="AS787">
        <v>0</v>
      </c>
      <c r="AT787">
        <v>0</v>
      </c>
      <c r="AU787">
        <v>0</v>
      </c>
      <c r="AV787">
        <v>0</v>
      </c>
      <c r="AW787">
        <v>0</v>
      </c>
      <c r="AX787">
        <v>0</v>
      </c>
      <c r="AY787">
        <v>0</v>
      </c>
      <c r="AZ787">
        <v>0</v>
      </c>
      <c r="BA787">
        <v>0</v>
      </c>
      <c r="BB787">
        <v>0</v>
      </c>
      <c r="BC787">
        <v>0</v>
      </c>
      <c r="BD787">
        <v>0</v>
      </c>
      <c r="BE787">
        <v>0</v>
      </c>
      <c r="BF787">
        <v>0</v>
      </c>
      <c r="BG787">
        <v>0</v>
      </c>
    </row>
    <row r="788" spans="1:60">
      <c r="A788" s="16">
        <v>51740</v>
      </c>
      <c r="B788" t="s">
        <v>149</v>
      </c>
      <c r="C788" s="16" t="s">
        <v>64</v>
      </c>
      <c r="D788">
        <v>0</v>
      </c>
      <c r="E788">
        <v>0</v>
      </c>
      <c r="F788">
        <v>0</v>
      </c>
      <c r="G788">
        <v>0</v>
      </c>
      <c r="H788">
        <v>0</v>
      </c>
      <c r="I788">
        <v>0</v>
      </c>
      <c r="J788">
        <v>0</v>
      </c>
      <c r="K788">
        <v>0</v>
      </c>
      <c r="L788">
        <v>0</v>
      </c>
      <c r="M788">
        <v>0</v>
      </c>
      <c r="N788">
        <v>0</v>
      </c>
      <c r="O788">
        <v>0</v>
      </c>
      <c r="P788">
        <v>0</v>
      </c>
      <c r="Q788">
        <v>0</v>
      </c>
      <c r="R788">
        <v>0</v>
      </c>
      <c r="S788">
        <v>0</v>
      </c>
      <c r="T788">
        <v>0</v>
      </c>
      <c r="U788">
        <v>0</v>
      </c>
      <c r="V788">
        <v>0</v>
      </c>
      <c r="Y788" s="11"/>
      <c r="Z788" s="11"/>
      <c r="AA788" s="11"/>
      <c r="AB788" s="11"/>
      <c r="AC788" s="11"/>
      <c r="AD788" s="11"/>
      <c r="AE788" s="11"/>
      <c r="AF788" s="11"/>
      <c r="AG788" s="11"/>
      <c r="AH788" s="11"/>
      <c r="AI788" s="11"/>
      <c r="AL788" s="16">
        <v>51740</v>
      </c>
      <c r="AM788" t="s">
        <v>149</v>
      </c>
      <c r="AN788" s="16" t="s">
        <v>64</v>
      </c>
      <c r="AO788">
        <v>0</v>
      </c>
      <c r="AP788">
        <v>0</v>
      </c>
      <c r="AQ788">
        <v>0</v>
      </c>
      <c r="AR788">
        <v>0</v>
      </c>
      <c r="AS788">
        <v>0</v>
      </c>
      <c r="AT788">
        <v>0</v>
      </c>
      <c r="AU788">
        <v>0</v>
      </c>
      <c r="AV788">
        <v>0</v>
      </c>
      <c r="AW788">
        <v>0</v>
      </c>
      <c r="AX788">
        <v>0</v>
      </c>
      <c r="AY788">
        <v>0</v>
      </c>
      <c r="AZ788">
        <v>0</v>
      </c>
      <c r="BA788">
        <v>0</v>
      </c>
      <c r="BB788">
        <v>0</v>
      </c>
      <c r="BC788">
        <v>0</v>
      </c>
      <c r="BD788">
        <v>0</v>
      </c>
      <c r="BE788">
        <v>0</v>
      </c>
      <c r="BF788">
        <v>0</v>
      </c>
      <c r="BG788">
        <v>0</v>
      </c>
    </row>
    <row r="789" spans="1:60">
      <c r="A789" s="16">
        <v>51760</v>
      </c>
      <c r="B789" t="s">
        <v>150</v>
      </c>
      <c r="C789" s="16" t="s">
        <v>64</v>
      </c>
      <c r="D789">
        <v>0</v>
      </c>
      <c r="E789">
        <v>0</v>
      </c>
      <c r="F789">
        <v>0</v>
      </c>
      <c r="G789">
        <v>0</v>
      </c>
      <c r="H789">
        <v>0</v>
      </c>
      <c r="I789">
        <v>0</v>
      </c>
      <c r="J789">
        <v>0</v>
      </c>
      <c r="K789">
        <v>0</v>
      </c>
      <c r="L789">
        <v>0</v>
      </c>
      <c r="M789">
        <v>0</v>
      </c>
      <c r="N789">
        <v>0</v>
      </c>
      <c r="O789">
        <v>0</v>
      </c>
      <c r="P789">
        <v>0</v>
      </c>
      <c r="Q789">
        <v>0</v>
      </c>
      <c r="R789">
        <v>0</v>
      </c>
      <c r="S789">
        <v>0</v>
      </c>
      <c r="T789">
        <v>0</v>
      </c>
      <c r="U789">
        <v>0</v>
      </c>
      <c r="V789">
        <v>0</v>
      </c>
      <c r="Y789" s="11"/>
      <c r="Z789" s="11"/>
      <c r="AA789" s="11"/>
      <c r="AB789" s="11"/>
      <c r="AC789" s="11"/>
      <c r="AD789" s="11"/>
      <c r="AE789" s="11"/>
      <c r="AF789" s="11"/>
      <c r="AG789" s="11"/>
      <c r="AH789" s="11"/>
      <c r="AI789" s="11"/>
      <c r="AL789" s="16">
        <v>51760</v>
      </c>
      <c r="AM789" t="s">
        <v>150</v>
      </c>
      <c r="AN789" s="16" t="s">
        <v>64</v>
      </c>
      <c r="AO789">
        <v>0</v>
      </c>
      <c r="AP789">
        <v>0</v>
      </c>
      <c r="AQ789">
        <v>0</v>
      </c>
      <c r="AR789">
        <v>0</v>
      </c>
      <c r="AS789">
        <v>0</v>
      </c>
      <c r="AT789">
        <v>0</v>
      </c>
      <c r="AU789">
        <v>0</v>
      </c>
      <c r="AV789">
        <v>0</v>
      </c>
      <c r="AW789">
        <v>0</v>
      </c>
      <c r="AX789">
        <v>0</v>
      </c>
      <c r="AY789">
        <v>0</v>
      </c>
      <c r="AZ789">
        <v>0</v>
      </c>
      <c r="BA789">
        <v>0</v>
      </c>
      <c r="BB789">
        <v>0</v>
      </c>
      <c r="BC789">
        <v>0</v>
      </c>
      <c r="BD789">
        <v>0</v>
      </c>
      <c r="BE789">
        <v>0</v>
      </c>
      <c r="BF789">
        <v>0</v>
      </c>
      <c r="BG789">
        <v>0</v>
      </c>
    </row>
    <row r="790" spans="1:60">
      <c r="A790" s="16">
        <v>51790</v>
      </c>
      <c r="B790" t="s">
        <v>151</v>
      </c>
      <c r="C790" s="16" t="s">
        <v>64</v>
      </c>
      <c r="D790">
        <v>0</v>
      </c>
      <c r="E790">
        <v>0</v>
      </c>
      <c r="F790">
        <v>0</v>
      </c>
      <c r="G790">
        <v>0</v>
      </c>
      <c r="H790">
        <v>0</v>
      </c>
      <c r="I790">
        <v>0</v>
      </c>
      <c r="J790">
        <v>0</v>
      </c>
      <c r="K790">
        <v>0</v>
      </c>
      <c r="L790">
        <v>0</v>
      </c>
      <c r="M790">
        <v>0</v>
      </c>
      <c r="N790">
        <v>0</v>
      </c>
      <c r="O790">
        <v>0</v>
      </c>
      <c r="P790">
        <v>0</v>
      </c>
      <c r="Q790">
        <v>0</v>
      </c>
      <c r="R790">
        <v>0</v>
      </c>
      <c r="S790">
        <v>0</v>
      </c>
      <c r="T790">
        <v>0</v>
      </c>
      <c r="U790">
        <v>0</v>
      </c>
      <c r="V790">
        <v>0</v>
      </c>
      <c r="Y790" s="11"/>
      <c r="Z790" s="11"/>
      <c r="AA790" s="11"/>
      <c r="AB790" s="11"/>
      <c r="AC790" s="11"/>
      <c r="AD790" s="11"/>
      <c r="AE790" s="11"/>
      <c r="AF790" s="11"/>
      <c r="AG790" s="11"/>
      <c r="AH790" s="11"/>
      <c r="AI790" s="11"/>
      <c r="AL790" s="16">
        <v>51790</v>
      </c>
      <c r="AM790" t="s">
        <v>151</v>
      </c>
      <c r="AN790" s="16" t="s">
        <v>64</v>
      </c>
      <c r="AO790">
        <v>0</v>
      </c>
      <c r="AP790">
        <v>0</v>
      </c>
      <c r="AQ790">
        <v>0</v>
      </c>
      <c r="AR790">
        <v>0</v>
      </c>
      <c r="AS790">
        <v>0</v>
      </c>
      <c r="AT790">
        <v>0</v>
      </c>
      <c r="AU790">
        <v>0</v>
      </c>
      <c r="AV790">
        <v>0</v>
      </c>
      <c r="AW790">
        <v>0</v>
      </c>
      <c r="AX790">
        <v>0</v>
      </c>
      <c r="AY790">
        <v>0</v>
      </c>
      <c r="AZ790">
        <v>0</v>
      </c>
      <c r="BA790">
        <v>0</v>
      </c>
      <c r="BB790">
        <v>0</v>
      </c>
      <c r="BC790">
        <v>0</v>
      </c>
      <c r="BD790">
        <v>0</v>
      </c>
      <c r="BE790">
        <v>0</v>
      </c>
      <c r="BF790">
        <v>0</v>
      </c>
      <c r="BG790">
        <v>0</v>
      </c>
    </row>
    <row r="791" spans="1:60">
      <c r="A791" s="16">
        <v>51800</v>
      </c>
      <c r="B791" t="s">
        <v>152</v>
      </c>
      <c r="C791" s="16" t="s">
        <v>64</v>
      </c>
      <c r="D791">
        <v>1481917.1328125</v>
      </c>
      <c r="E791">
        <v>39985.722412109397</v>
      </c>
      <c r="F791">
        <v>3416.3137817382799</v>
      </c>
      <c r="G791">
        <v>0</v>
      </c>
      <c r="H791">
        <v>0</v>
      </c>
      <c r="I791">
        <v>0</v>
      </c>
      <c r="J791">
        <v>0</v>
      </c>
      <c r="K791">
        <v>982021.0336151123</v>
      </c>
      <c r="L791">
        <v>42717.2392272949</v>
      </c>
      <c r="M791">
        <v>55650.002441406301</v>
      </c>
      <c r="N791">
        <v>9234.9668908454532</v>
      </c>
      <c r="O791">
        <v>52225.465534210191</v>
      </c>
      <c r="P791">
        <v>597674.015625</v>
      </c>
      <c r="Q791">
        <v>70565.132934570298</v>
      </c>
      <c r="R791">
        <v>0</v>
      </c>
      <c r="S791">
        <v>87494.64453125</v>
      </c>
      <c r="T791">
        <v>0</v>
      </c>
      <c r="U791">
        <v>0</v>
      </c>
      <c r="V791">
        <v>0</v>
      </c>
      <c r="Y791" s="11"/>
      <c r="Z791" s="11"/>
      <c r="AA791" s="11"/>
      <c r="AB791" s="11"/>
      <c r="AC791" s="11"/>
      <c r="AD791" s="11"/>
      <c r="AE791" s="11"/>
      <c r="AF791" s="11"/>
      <c r="AG791" s="11"/>
      <c r="AH791" s="11"/>
      <c r="AI791" s="11"/>
      <c r="AL791" s="16">
        <v>51800</v>
      </c>
      <c r="AM791" t="s">
        <v>152</v>
      </c>
      <c r="AN791" s="16" t="s">
        <v>64</v>
      </c>
      <c r="AO791">
        <v>242949.8125</v>
      </c>
      <c r="AP791">
        <v>12127.96783447266</v>
      </c>
      <c r="AQ791">
        <v>14313.16796875</v>
      </c>
      <c r="AR791">
        <v>0</v>
      </c>
      <c r="AS791">
        <v>0</v>
      </c>
      <c r="AT791">
        <v>0</v>
      </c>
      <c r="AU791">
        <v>0</v>
      </c>
      <c r="AV791">
        <v>585049.84441375721</v>
      </c>
      <c r="AW791">
        <v>9433.4478435516394</v>
      </c>
      <c r="AX791">
        <v>33419.000488281301</v>
      </c>
      <c r="AY791">
        <v>2639.6220926120882</v>
      </c>
      <c r="AZ791">
        <v>13266.76329898835</v>
      </c>
      <c r="BA791">
        <v>208122.482421875</v>
      </c>
      <c r="BB791">
        <v>25645.7785644531</v>
      </c>
      <c r="BC791">
        <v>0</v>
      </c>
      <c r="BD791">
        <v>302422.0625</v>
      </c>
      <c r="BE791">
        <v>0</v>
      </c>
      <c r="BF791">
        <v>0</v>
      </c>
      <c r="BG791">
        <v>0</v>
      </c>
    </row>
    <row r="792" spans="1:60">
      <c r="A792" s="16">
        <v>51810</v>
      </c>
      <c r="B792" t="s">
        <v>153</v>
      </c>
      <c r="C792" s="16" t="s">
        <v>64</v>
      </c>
      <c r="D792">
        <v>837700.6640625</v>
      </c>
      <c r="E792">
        <v>23475.419311523492</v>
      </c>
      <c r="F792">
        <v>77.595567226409898</v>
      </c>
      <c r="G792">
        <v>0</v>
      </c>
      <c r="H792">
        <v>0</v>
      </c>
      <c r="I792">
        <v>0</v>
      </c>
      <c r="J792">
        <v>0</v>
      </c>
      <c r="K792">
        <v>90476.214355468808</v>
      </c>
      <c r="L792">
        <v>22658.519531250029</v>
      </c>
      <c r="M792">
        <v>26024.99804687504</v>
      </c>
      <c r="N792">
        <v>11098.173506721836</v>
      </c>
      <c r="O792">
        <v>21546.052269935608</v>
      </c>
      <c r="P792">
        <v>55978.433746337862</v>
      </c>
      <c r="Q792">
        <v>551525.17646789516</v>
      </c>
      <c r="R792">
        <v>0</v>
      </c>
      <c r="S792">
        <v>37725.22314453125</v>
      </c>
      <c r="T792">
        <v>0</v>
      </c>
      <c r="U792">
        <v>0</v>
      </c>
      <c r="V792">
        <v>0</v>
      </c>
      <c r="Y792" s="11"/>
      <c r="Z792" s="11"/>
      <c r="AA792" s="11"/>
      <c r="AB792" s="11"/>
      <c r="AC792" s="11"/>
      <c r="AD792" s="11"/>
      <c r="AE792" s="11"/>
      <c r="AF792" s="11"/>
      <c r="AG792" s="11"/>
      <c r="AH792" s="11"/>
      <c r="AI792" s="11"/>
      <c r="AL792" s="16">
        <v>51810</v>
      </c>
      <c r="AM792" t="s">
        <v>153</v>
      </c>
      <c r="AN792" s="16" t="s">
        <v>64</v>
      </c>
      <c r="AO792">
        <v>136672.625</v>
      </c>
      <c r="AP792">
        <v>9557.6599121093805</v>
      </c>
      <c r="AQ792">
        <v>323.53030204773</v>
      </c>
      <c r="AR792">
        <v>0</v>
      </c>
      <c r="AS792">
        <v>0</v>
      </c>
      <c r="AT792">
        <v>0</v>
      </c>
      <c r="AU792">
        <v>0</v>
      </c>
      <c r="AV792">
        <v>57218.5625</v>
      </c>
      <c r="AW792">
        <v>13481.161071777349</v>
      </c>
      <c r="AX792">
        <v>11579.89965820313</v>
      </c>
      <c r="AY792">
        <v>3018.4867077767849</v>
      </c>
      <c r="AZ792">
        <v>11928.691823422911</v>
      </c>
      <c r="BA792">
        <v>32544.508361816399</v>
      </c>
      <c r="BB792">
        <v>210937.97814178461</v>
      </c>
      <c r="BC792">
        <v>0</v>
      </c>
      <c r="BD792">
        <v>129766.88952636719</v>
      </c>
      <c r="BE792">
        <v>0</v>
      </c>
      <c r="BF792">
        <v>0</v>
      </c>
      <c r="BG792">
        <v>0</v>
      </c>
    </row>
    <row r="793" spans="1:60">
      <c r="A793" s="16">
        <v>51820</v>
      </c>
      <c r="B793" t="s">
        <v>154</v>
      </c>
      <c r="C793" s="16" t="s">
        <v>64</v>
      </c>
      <c r="D793">
        <v>0</v>
      </c>
      <c r="E793">
        <v>0</v>
      </c>
      <c r="F793">
        <v>0</v>
      </c>
      <c r="G793">
        <v>0</v>
      </c>
      <c r="H793">
        <v>0</v>
      </c>
      <c r="I793">
        <v>0</v>
      </c>
      <c r="J793">
        <v>0</v>
      </c>
      <c r="K793">
        <v>0</v>
      </c>
      <c r="L793">
        <v>0</v>
      </c>
      <c r="M793">
        <v>0</v>
      </c>
      <c r="N793">
        <v>0</v>
      </c>
      <c r="O793">
        <v>0</v>
      </c>
      <c r="P793">
        <v>0</v>
      </c>
      <c r="Q793">
        <v>0</v>
      </c>
      <c r="R793">
        <v>0</v>
      </c>
      <c r="S793">
        <v>0</v>
      </c>
      <c r="T793">
        <v>0</v>
      </c>
      <c r="U793">
        <v>0</v>
      </c>
      <c r="V793">
        <v>0</v>
      </c>
      <c r="Y793" s="11"/>
      <c r="Z793" s="11"/>
      <c r="AA793" s="11"/>
      <c r="AB793" s="11"/>
      <c r="AC793" s="11"/>
      <c r="AD793" s="11"/>
      <c r="AE793" s="11"/>
      <c r="AF793" s="11"/>
      <c r="AG793" s="11"/>
      <c r="AH793" s="11"/>
      <c r="AI793" s="11"/>
      <c r="AL793" s="16">
        <v>51820</v>
      </c>
      <c r="AM793" t="s">
        <v>154</v>
      </c>
      <c r="AN793" s="16" t="s">
        <v>64</v>
      </c>
      <c r="AO793">
        <v>0</v>
      </c>
      <c r="AP793">
        <v>0</v>
      </c>
      <c r="AQ793">
        <v>0</v>
      </c>
      <c r="AR793">
        <v>0</v>
      </c>
      <c r="AS793">
        <v>0</v>
      </c>
      <c r="AT793">
        <v>0</v>
      </c>
      <c r="AU793">
        <v>0</v>
      </c>
      <c r="AV793">
        <v>0</v>
      </c>
      <c r="AW793">
        <v>0</v>
      </c>
      <c r="AX793">
        <v>0</v>
      </c>
      <c r="AY793">
        <v>0</v>
      </c>
      <c r="AZ793">
        <v>0</v>
      </c>
      <c r="BA793">
        <v>0</v>
      </c>
      <c r="BB793">
        <v>0</v>
      </c>
      <c r="BC793">
        <v>0</v>
      </c>
      <c r="BD793">
        <v>0</v>
      </c>
      <c r="BE793">
        <v>0</v>
      </c>
      <c r="BF793">
        <v>0</v>
      </c>
      <c r="BG793">
        <v>0</v>
      </c>
    </row>
    <row r="794" spans="1:60">
      <c r="A794" s="16">
        <v>51830</v>
      </c>
      <c r="B794" t="s">
        <v>155</v>
      </c>
      <c r="C794" s="16" t="s">
        <v>64</v>
      </c>
      <c r="D794">
        <v>0</v>
      </c>
      <c r="E794">
        <v>0</v>
      </c>
      <c r="F794">
        <v>0</v>
      </c>
      <c r="G794">
        <v>0</v>
      </c>
      <c r="H794">
        <v>0</v>
      </c>
      <c r="I794">
        <v>0</v>
      </c>
      <c r="J794">
        <v>0</v>
      </c>
      <c r="K794">
        <v>0</v>
      </c>
      <c r="L794">
        <v>0</v>
      </c>
      <c r="M794">
        <v>0</v>
      </c>
      <c r="N794">
        <v>0</v>
      </c>
      <c r="O794">
        <v>0</v>
      </c>
      <c r="P794">
        <v>0</v>
      </c>
      <c r="Q794">
        <v>0</v>
      </c>
      <c r="R794">
        <v>0</v>
      </c>
      <c r="S794">
        <v>0</v>
      </c>
      <c r="T794">
        <v>0</v>
      </c>
      <c r="U794">
        <v>0</v>
      </c>
      <c r="V794">
        <v>0</v>
      </c>
      <c r="Y794" s="11"/>
      <c r="Z794" s="11"/>
      <c r="AA794" s="11"/>
      <c r="AB794" s="11"/>
      <c r="AC794" s="11"/>
      <c r="AD794" s="11"/>
      <c r="AE794" s="11"/>
      <c r="AF794" s="11"/>
      <c r="AG794" s="11"/>
      <c r="AH794" s="11"/>
      <c r="AI794" s="11"/>
      <c r="AL794" s="16">
        <v>51830</v>
      </c>
      <c r="AM794" t="s">
        <v>155</v>
      </c>
      <c r="AN794" s="16" t="s">
        <v>64</v>
      </c>
      <c r="AO794">
        <v>0</v>
      </c>
      <c r="AP794">
        <v>0</v>
      </c>
      <c r="AQ794">
        <v>0</v>
      </c>
      <c r="AR794">
        <v>0</v>
      </c>
      <c r="AS794">
        <v>0</v>
      </c>
      <c r="AT794">
        <v>0</v>
      </c>
      <c r="AU794">
        <v>0</v>
      </c>
      <c r="AV794">
        <v>0</v>
      </c>
      <c r="AW794">
        <v>0</v>
      </c>
      <c r="AX794">
        <v>0</v>
      </c>
      <c r="AY794">
        <v>0</v>
      </c>
      <c r="AZ794">
        <v>0</v>
      </c>
      <c r="BA794">
        <v>0</v>
      </c>
      <c r="BB794">
        <v>0</v>
      </c>
      <c r="BC794">
        <v>0</v>
      </c>
      <c r="BD794">
        <v>0</v>
      </c>
      <c r="BE794">
        <v>0</v>
      </c>
      <c r="BF794">
        <v>0</v>
      </c>
      <c r="BG794">
        <v>0</v>
      </c>
    </row>
    <row r="795" spans="1:60">
      <c r="A795" s="16">
        <v>51840</v>
      </c>
      <c r="B795" t="s">
        <v>156</v>
      </c>
      <c r="C795" s="16" t="s">
        <v>64</v>
      </c>
      <c r="D795">
        <v>0</v>
      </c>
      <c r="E795">
        <v>0</v>
      </c>
      <c r="F795">
        <v>0</v>
      </c>
      <c r="G795">
        <v>0</v>
      </c>
      <c r="H795">
        <v>0</v>
      </c>
      <c r="I795">
        <v>0</v>
      </c>
      <c r="J795">
        <v>0</v>
      </c>
      <c r="K795">
        <v>0</v>
      </c>
      <c r="L795">
        <v>0</v>
      </c>
      <c r="M795">
        <v>0</v>
      </c>
      <c r="N795">
        <v>0</v>
      </c>
      <c r="O795">
        <v>0</v>
      </c>
      <c r="P795">
        <v>0</v>
      </c>
      <c r="Q795">
        <v>0</v>
      </c>
      <c r="R795">
        <v>0</v>
      </c>
      <c r="S795">
        <v>0</v>
      </c>
      <c r="T795">
        <v>0</v>
      </c>
      <c r="U795">
        <v>0</v>
      </c>
      <c r="V795">
        <v>0</v>
      </c>
      <c r="Y795" s="11"/>
      <c r="Z795" s="11"/>
      <c r="AA795" s="11"/>
      <c r="AB795" s="11"/>
      <c r="AC795" s="11"/>
      <c r="AD795" s="11"/>
      <c r="AE795" s="11"/>
      <c r="AF795" s="11"/>
      <c r="AG795" s="11"/>
      <c r="AH795" s="11"/>
      <c r="AI795" s="11"/>
      <c r="AL795" s="16">
        <v>51840</v>
      </c>
      <c r="AM795" t="s">
        <v>156</v>
      </c>
      <c r="AN795" s="16" t="s">
        <v>64</v>
      </c>
      <c r="AO795">
        <v>0</v>
      </c>
      <c r="AP795">
        <v>0</v>
      </c>
      <c r="AQ795">
        <v>0</v>
      </c>
      <c r="AR795">
        <v>0</v>
      </c>
      <c r="AS795">
        <v>0</v>
      </c>
      <c r="AT795">
        <v>0</v>
      </c>
      <c r="AU795">
        <v>0</v>
      </c>
      <c r="AV795">
        <v>0</v>
      </c>
      <c r="AW795">
        <v>0</v>
      </c>
      <c r="AX795">
        <v>0</v>
      </c>
      <c r="AY795">
        <v>0</v>
      </c>
      <c r="AZ795">
        <v>0</v>
      </c>
      <c r="BA795">
        <v>0</v>
      </c>
      <c r="BB795">
        <v>0</v>
      </c>
      <c r="BC795">
        <v>0</v>
      </c>
      <c r="BD795">
        <v>0</v>
      </c>
      <c r="BE795">
        <v>0</v>
      </c>
      <c r="BF795">
        <v>0</v>
      </c>
      <c r="BG795">
        <v>0</v>
      </c>
    </row>
    <row r="796" spans="1:60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Y796" s="11"/>
      <c r="Z796" s="11"/>
      <c r="AA796" s="11"/>
      <c r="AB796" s="11"/>
      <c r="AC796" s="11"/>
      <c r="AD796" s="11"/>
      <c r="AE796" s="11"/>
      <c r="AF796" s="11"/>
      <c r="AG796" s="11"/>
      <c r="AH796" s="11"/>
      <c r="AI796" s="11"/>
      <c r="AL796" s="2"/>
      <c r="AM796" s="2"/>
      <c r="AN796" s="2"/>
      <c r="AO796" s="2"/>
      <c r="AP796" s="2"/>
      <c r="AQ796" s="2"/>
      <c r="AR796" s="2"/>
      <c r="AS796" s="2"/>
      <c r="AT796" s="2"/>
      <c r="AU796" s="2"/>
      <c r="AV796" s="2"/>
      <c r="AW796" s="2"/>
      <c r="AX796" s="2"/>
      <c r="AY796" s="2"/>
      <c r="AZ796" s="2"/>
      <c r="BA796" s="2"/>
      <c r="BB796" s="2"/>
      <c r="BC796" s="2"/>
      <c r="BD796" s="2"/>
      <c r="BE796" s="2"/>
      <c r="BF796" s="2"/>
      <c r="BG796" s="2"/>
      <c r="BH796" s="2"/>
    </row>
    <row r="797" spans="1:60" ht="18.75">
      <c r="A797" s="1" t="s">
        <v>162</v>
      </c>
      <c r="Y797" s="11"/>
      <c r="Z797" s="11"/>
      <c r="AA797" s="11"/>
      <c r="AB797" s="11"/>
      <c r="AC797" s="11"/>
      <c r="AD797" s="11"/>
      <c r="AE797" s="11"/>
      <c r="AF797" s="11"/>
      <c r="AG797" s="11"/>
      <c r="AH797" s="11"/>
      <c r="AI797" s="11"/>
      <c r="AL797" s="1" t="s">
        <v>163</v>
      </c>
    </row>
    <row r="798" spans="1:60" ht="105">
      <c r="A798" s="3"/>
      <c r="B798" s="3" t="s">
        <v>3</v>
      </c>
      <c r="C798" s="3" t="s">
        <v>4</v>
      </c>
      <c r="D798" s="3" t="s">
        <v>19</v>
      </c>
      <c r="E798" s="3"/>
      <c r="F798" s="3"/>
      <c r="G798" s="3"/>
      <c r="H798" s="3" t="s">
        <v>18</v>
      </c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Y798" s="11"/>
      <c r="Z798" s="11"/>
      <c r="AA798" s="11"/>
      <c r="AB798" s="11"/>
      <c r="AC798" s="11"/>
      <c r="AD798" s="11"/>
      <c r="AE798" s="11"/>
      <c r="AF798" s="11"/>
      <c r="AG798" s="11"/>
      <c r="AH798" s="11"/>
      <c r="AI798" s="11"/>
      <c r="AL798" s="3"/>
      <c r="AM798" s="3" t="s">
        <v>3</v>
      </c>
      <c r="AN798" s="3" t="s">
        <v>4</v>
      </c>
      <c r="AO798" s="3" t="s">
        <v>17</v>
      </c>
      <c r="AP798" s="3"/>
      <c r="AQ798" s="3"/>
      <c r="AR798" s="3"/>
      <c r="AS798" s="3" t="s">
        <v>18</v>
      </c>
      <c r="AT798" s="3"/>
      <c r="AU798" s="3"/>
      <c r="AV798" s="3"/>
      <c r="AW798" s="3"/>
      <c r="AX798" s="3"/>
      <c r="AY798" s="3"/>
      <c r="AZ798" s="3"/>
      <c r="BA798" s="3"/>
      <c r="BB798" s="3"/>
      <c r="BC798" s="3"/>
      <c r="BD798" s="3"/>
      <c r="BE798" s="3"/>
      <c r="BF798" s="3"/>
      <c r="BG798" s="3"/>
    </row>
    <row r="799" spans="1:60">
      <c r="A799" s="20"/>
      <c r="B799" s="20">
        <v>2012</v>
      </c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  <c r="Q799" s="20"/>
      <c r="R799" s="20"/>
      <c r="S799" s="20"/>
      <c r="T799" s="20"/>
      <c r="U799" s="20"/>
      <c r="V799" s="20"/>
      <c r="W799" s="20"/>
      <c r="Y799" s="11"/>
      <c r="Z799" s="11"/>
      <c r="AA799" s="11"/>
      <c r="AB799" s="11"/>
      <c r="AC799" s="11"/>
      <c r="AD799" s="11"/>
      <c r="AE799" s="11"/>
      <c r="AF799" s="11"/>
      <c r="AG799" s="11"/>
      <c r="AH799" s="11"/>
      <c r="AI799" s="11"/>
      <c r="AL799" s="20"/>
      <c r="AM799" s="20">
        <v>2012</v>
      </c>
      <c r="AN799" s="20"/>
      <c r="AO799" s="20"/>
      <c r="AP799" s="20"/>
      <c r="AQ799" s="20"/>
      <c r="AR799" s="20"/>
      <c r="AS799" s="20"/>
      <c r="AT799" s="20"/>
      <c r="AU799" s="20"/>
      <c r="AV799" s="20"/>
      <c r="AW799" s="20"/>
      <c r="AX799" s="20"/>
      <c r="AY799" s="20"/>
      <c r="AZ799" s="20"/>
      <c r="BA799" s="20"/>
      <c r="BB799" s="20"/>
      <c r="BC799" s="20"/>
      <c r="BD799" s="20"/>
      <c r="BE799" s="20"/>
      <c r="BF799" s="20"/>
      <c r="BG799" s="20"/>
      <c r="BH799" s="20"/>
    </row>
    <row r="800" spans="1:60">
      <c r="A800" s="10" t="s">
        <v>7</v>
      </c>
      <c r="B800" s="10"/>
      <c r="C800" s="10"/>
      <c r="D800" s="10" t="s">
        <v>44</v>
      </c>
      <c r="E800" s="10" t="s">
        <v>45</v>
      </c>
      <c r="F800" s="10" t="s">
        <v>46</v>
      </c>
      <c r="G800" s="10" t="s">
        <v>47</v>
      </c>
      <c r="H800" s="10" t="s">
        <v>48</v>
      </c>
      <c r="I800" s="10" t="s">
        <v>49</v>
      </c>
      <c r="J800" s="10" t="s">
        <v>50</v>
      </c>
      <c r="K800" s="10" t="s">
        <v>51</v>
      </c>
      <c r="L800" s="10" t="s">
        <v>52</v>
      </c>
      <c r="M800" s="10" t="s">
        <v>53</v>
      </c>
      <c r="N800" s="10" t="s">
        <v>54</v>
      </c>
      <c r="O800" s="10" t="s">
        <v>55</v>
      </c>
      <c r="P800" s="10" t="s">
        <v>56</v>
      </c>
      <c r="Q800" s="10" t="s">
        <v>57</v>
      </c>
      <c r="R800" s="10" t="s">
        <v>58</v>
      </c>
      <c r="S800" s="10" t="s">
        <v>59</v>
      </c>
      <c r="T800" s="10" t="s">
        <v>60</v>
      </c>
      <c r="U800" s="10" t="s">
        <v>61</v>
      </c>
      <c r="V800" s="10" t="s">
        <v>62</v>
      </c>
      <c r="AF800" s="11"/>
      <c r="AG800" s="11"/>
      <c r="AL800" s="10" t="s">
        <v>7</v>
      </c>
      <c r="AM800" s="10"/>
      <c r="AN800" s="10"/>
      <c r="AO800" s="10" t="s">
        <v>44</v>
      </c>
      <c r="AP800" s="10" t="s">
        <v>45</v>
      </c>
      <c r="AQ800" s="10" t="s">
        <v>46</v>
      </c>
      <c r="AR800" s="10" t="s">
        <v>47</v>
      </c>
      <c r="AS800" s="10" t="s">
        <v>48</v>
      </c>
      <c r="AT800" s="10" t="s">
        <v>49</v>
      </c>
      <c r="AU800" s="10" t="s">
        <v>50</v>
      </c>
      <c r="AV800" s="10" t="s">
        <v>51</v>
      </c>
      <c r="AW800" s="10" t="s">
        <v>52</v>
      </c>
      <c r="AX800" s="10" t="s">
        <v>53</v>
      </c>
      <c r="AY800" s="10" t="s">
        <v>54</v>
      </c>
      <c r="AZ800" s="10" t="s">
        <v>55</v>
      </c>
      <c r="BA800" s="10" t="s">
        <v>56</v>
      </c>
      <c r="BB800" s="10" t="s">
        <v>57</v>
      </c>
      <c r="BC800" s="10" t="s">
        <v>58</v>
      </c>
      <c r="BD800" s="10" t="s">
        <v>59</v>
      </c>
      <c r="BE800" s="10" t="s">
        <v>60</v>
      </c>
      <c r="BF800" s="10" t="s">
        <v>61</v>
      </c>
      <c r="BG800" s="10" t="s">
        <v>62</v>
      </c>
    </row>
    <row r="801" spans="1:59">
      <c r="A801" s="16">
        <v>51001</v>
      </c>
      <c r="B801" s="16" t="s">
        <v>63</v>
      </c>
      <c r="C801" s="16" t="s">
        <v>64</v>
      </c>
      <c r="D801">
        <v>154.78568547360592</v>
      </c>
      <c r="E801">
        <v>185.60168398884684</v>
      </c>
      <c r="F801">
        <v>3.9621311406214805</v>
      </c>
      <c r="G801">
        <v>0</v>
      </c>
      <c r="H801">
        <v>0</v>
      </c>
      <c r="I801">
        <v>0</v>
      </c>
      <c r="J801">
        <v>0</v>
      </c>
      <c r="K801">
        <v>1.5583794287062813</v>
      </c>
      <c r="L801">
        <v>47.914791334674838</v>
      </c>
      <c r="M801">
        <v>17.016634402374162</v>
      </c>
      <c r="N801">
        <v>139.42386053031467</v>
      </c>
      <c r="O801">
        <v>55.098083229129358</v>
      </c>
      <c r="P801">
        <v>0</v>
      </c>
      <c r="Q801">
        <v>155.76202850692871</v>
      </c>
      <c r="R801">
        <v>0</v>
      </c>
      <c r="S801">
        <v>5.3079091159740326</v>
      </c>
      <c r="T801">
        <v>0</v>
      </c>
      <c r="U801">
        <v>0</v>
      </c>
      <c r="V801">
        <v>0</v>
      </c>
      <c r="AL801" s="16">
        <v>51001</v>
      </c>
      <c r="AM801" s="16" t="s">
        <v>63</v>
      </c>
      <c r="AN801" s="16" t="s">
        <v>64</v>
      </c>
      <c r="AO801">
        <v>26.935684311590251</v>
      </c>
      <c r="AP801">
        <v>59.095457620339594</v>
      </c>
      <c r="AQ801">
        <v>17.588044437372524</v>
      </c>
      <c r="AR801">
        <v>0</v>
      </c>
      <c r="AS801">
        <v>0</v>
      </c>
      <c r="AT801">
        <v>0</v>
      </c>
      <c r="AU801">
        <v>0</v>
      </c>
      <c r="AV801">
        <v>0.63531643569456731</v>
      </c>
      <c r="AW801">
        <v>22.223345729219528</v>
      </c>
      <c r="AX801">
        <v>8.5248161994579945</v>
      </c>
      <c r="AY801">
        <v>38.039887984686118</v>
      </c>
      <c r="AZ801">
        <v>37.353856555943416</v>
      </c>
      <c r="BA801">
        <v>0</v>
      </c>
      <c r="BB801">
        <v>83.209002763890098</v>
      </c>
      <c r="BC801">
        <v>0</v>
      </c>
      <c r="BD801">
        <v>19.438650873545434</v>
      </c>
      <c r="BE801">
        <v>0</v>
      </c>
      <c r="BF801">
        <v>0</v>
      </c>
      <c r="BG801">
        <v>0</v>
      </c>
    </row>
    <row r="802" spans="1:59">
      <c r="A802" s="16">
        <v>51003</v>
      </c>
      <c r="B802" s="16" t="s">
        <v>65</v>
      </c>
      <c r="C802" s="16" t="s">
        <v>64</v>
      </c>
      <c r="D802">
        <v>106.48513251988066</v>
      </c>
      <c r="E802">
        <v>114.01597249875314</v>
      </c>
      <c r="F802">
        <v>2.8827488735484788</v>
      </c>
      <c r="G802">
        <v>0</v>
      </c>
      <c r="H802">
        <v>0</v>
      </c>
      <c r="I802">
        <v>0</v>
      </c>
      <c r="J802">
        <v>0</v>
      </c>
      <c r="K802">
        <v>0.15808652346735544</v>
      </c>
      <c r="L802">
        <v>35.297404389190085</v>
      </c>
      <c r="M802">
        <v>14.999999974163542</v>
      </c>
      <c r="N802">
        <v>121.36965830043199</v>
      </c>
      <c r="O802">
        <v>76.928776805160908</v>
      </c>
      <c r="P802">
        <v>57.034660834252456</v>
      </c>
      <c r="Q802">
        <v>112.48464138671403</v>
      </c>
      <c r="R802">
        <v>98.705632405381493</v>
      </c>
      <c r="S802">
        <v>5.0703069314665967</v>
      </c>
      <c r="T802">
        <v>112.66699888304642</v>
      </c>
      <c r="U802">
        <v>0</v>
      </c>
      <c r="V802">
        <v>0</v>
      </c>
      <c r="AL802" s="16">
        <v>51003</v>
      </c>
      <c r="AM802" s="16" t="s">
        <v>65</v>
      </c>
      <c r="AN802" s="16" t="s">
        <v>64</v>
      </c>
      <c r="AO802">
        <v>18.409057367503912</v>
      </c>
      <c r="AP802">
        <v>36.818111894934326</v>
      </c>
      <c r="AQ802">
        <v>12.374999928479708</v>
      </c>
      <c r="AR802">
        <v>0</v>
      </c>
      <c r="AS802">
        <v>0</v>
      </c>
      <c r="AT802">
        <v>0</v>
      </c>
      <c r="AU802">
        <v>0</v>
      </c>
      <c r="AV802">
        <v>2.4994220798352514E-2</v>
      </c>
      <c r="AW802">
        <v>7.1586157634360443</v>
      </c>
      <c r="AX802">
        <v>4.7763414556716022</v>
      </c>
      <c r="AY802">
        <v>32.193156243829215</v>
      </c>
      <c r="AZ802">
        <v>29.912283262831885</v>
      </c>
      <c r="BA802">
        <v>25.018522898251948</v>
      </c>
      <c r="BB802">
        <v>37.253487290563392</v>
      </c>
      <c r="BC802">
        <v>19.556371218664516</v>
      </c>
      <c r="BD802">
        <v>17.956703876078137</v>
      </c>
      <c r="BE802">
        <v>39.112742212207074</v>
      </c>
      <c r="BF802">
        <v>0</v>
      </c>
      <c r="BG802">
        <v>0</v>
      </c>
    </row>
    <row r="803" spans="1:59">
      <c r="A803" s="16">
        <v>51005</v>
      </c>
      <c r="B803" s="16" t="s">
        <v>66</v>
      </c>
      <c r="C803" s="16" t="s">
        <v>64</v>
      </c>
      <c r="D803">
        <v>0</v>
      </c>
      <c r="E803">
        <v>0</v>
      </c>
      <c r="F803">
        <v>3.813083784096861</v>
      </c>
      <c r="G803">
        <v>0</v>
      </c>
      <c r="H803">
        <v>0</v>
      </c>
      <c r="I803">
        <v>0</v>
      </c>
      <c r="J803">
        <v>0</v>
      </c>
      <c r="K803">
        <v>10.659578886699457</v>
      </c>
      <c r="L803">
        <v>35.164801884784396</v>
      </c>
      <c r="M803">
        <v>15.000000120914493</v>
      </c>
      <c r="N803">
        <v>103.00864212996798</v>
      </c>
      <c r="O803">
        <v>77.721293588824977</v>
      </c>
      <c r="P803">
        <v>86.764364605476487</v>
      </c>
      <c r="Q803">
        <v>207.29613394966657</v>
      </c>
      <c r="R803">
        <v>0</v>
      </c>
      <c r="S803">
        <v>0</v>
      </c>
      <c r="T803">
        <v>0</v>
      </c>
      <c r="U803">
        <v>0</v>
      </c>
      <c r="V803">
        <v>0</v>
      </c>
      <c r="AL803" s="16">
        <v>51005</v>
      </c>
      <c r="AM803" s="16" t="s">
        <v>66</v>
      </c>
      <c r="AN803" s="16" t="s">
        <v>64</v>
      </c>
      <c r="AO803">
        <v>0</v>
      </c>
      <c r="AP803">
        <v>0</v>
      </c>
      <c r="AQ803">
        <v>16.938799305571287</v>
      </c>
      <c r="AR803">
        <v>0</v>
      </c>
      <c r="AS803">
        <v>0</v>
      </c>
      <c r="AT803">
        <v>0</v>
      </c>
      <c r="AU803">
        <v>0</v>
      </c>
      <c r="AV803">
        <v>1.4157429215126203</v>
      </c>
      <c r="AW803">
        <v>7.0878961709142239</v>
      </c>
      <c r="AX803">
        <v>4.4520156405689519</v>
      </c>
      <c r="AY803">
        <v>36.504975350735911</v>
      </c>
      <c r="AZ803">
        <v>30.083002053856195</v>
      </c>
      <c r="BA803">
        <v>28.056235513263566</v>
      </c>
      <c r="BB803">
        <v>63.641737648393253</v>
      </c>
      <c r="BC803">
        <v>0</v>
      </c>
      <c r="BD803">
        <v>0</v>
      </c>
      <c r="BE803">
        <v>0</v>
      </c>
      <c r="BF803">
        <v>0</v>
      </c>
      <c r="BG803">
        <v>0</v>
      </c>
    </row>
    <row r="804" spans="1:59">
      <c r="A804" s="16">
        <v>51007</v>
      </c>
      <c r="B804" s="16" t="s">
        <v>67</v>
      </c>
      <c r="C804" s="16" t="s">
        <v>64</v>
      </c>
      <c r="D804">
        <v>123.04974321048029</v>
      </c>
      <c r="E804">
        <v>132.02597085554365</v>
      </c>
      <c r="F804">
        <v>1.7079320005094023</v>
      </c>
      <c r="G804">
        <v>0</v>
      </c>
      <c r="H804">
        <v>0</v>
      </c>
      <c r="I804">
        <v>0</v>
      </c>
      <c r="J804">
        <v>0</v>
      </c>
      <c r="K804">
        <v>9.820492725656047</v>
      </c>
      <c r="L804">
        <v>35.468916541360819</v>
      </c>
      <c r="M804">
        <v>14.999999212083141</v>
      </c>
      <c r="N804">
        <v>108.66075176018808</v>
      </c>
      <c r="O804">
        <v>88.59197807264151</v>
      </c>
      <c r="P804">
        <v>115.47067012206108</v>
      </c>
      <c r="Q804">
        <v>159.9033345500124</v>
      </c>
      <c r="R804">
        <v>112.0086653264849</v>
      </c>
      <c r="S804">
        <v>5.6564561560927888</v>
      </c>
      <c r="T804">
        <v>128.35031124423799</v>
      </c>
      <c r="U804">
        <v>0</v>
      </c>
      <c r="V804">
        <v>0</v>
      </c>
      <c r="AL804" s="16">
        <v>51007</v>
      </c>
      <c r="AM804" s="16" t="s">
        <v>67</v>
      </c>
      <c r="AN804" s="16" t="s">
        <v>64</v>
      </c>
      <c r="AO804">
        <v>20.830574972339218</v>
      </c>
      <c r="AP804">
        <v>41.661152960215212</v>
      </c>
      <c r="AQ804">
        <v>16.630798093655503</v>
      </c>
      <c r="AR804">
        <v>0</v>
      </c>
      <c r="AS804">
        <v>0</v>
      </c>
      <c r="AT804">
        <v>0</v>
      </c>
      <c r="AU804">
        <v>0</v>
      </c>
      <c r="AV804">
        <v>3.6258303894081996</v>
      </c>
      <c r="AW804">
        <v>15.731718903734377</v>
      </c>
      <c r="AX804">
        <v>14.924056465824153</v>
      </c>
      <c r="AY804">
        <v>49.101057087914675</v>
      </c>
      <c r="AZ804">
        <v>36.339683599280249</v>
      </c>
      <c r="BA804">
        <v>64.276606910299378</v>
      </c>
      <c r="BB804">
        <v>90.938136667341183</v>
      </c>
      <c r="BC804">
        <v>22.077000820196453</v>
      </c>
      <c r="BD804">
        <v>19.928699414483241</v>
      </c>
      <c r="BE804">
        <v>44.154001403042535</v>
      </c>
      <c r="BF804">
        <v>0</v>
      </c>
      <c r="BG804">
        <v>0</v>
      </c>
    </row>
    <row r="805" spans="1:59">
      <c r="A805" s="16">
        <v>51009</v>
      </c>
      <c r="B805" s="16" t="s">
        <v>68</v>
      </c>
      <c r="C805" s="16" t="s">
        <v>64</v>
      </c>
      <c r="D805">
        <v>0</v>
      </c>
      <c r="E805">
        <v>0</v>
      </c>
      <c r="F805">
        <v>3.1631361796209005</v>
      </c>
      <c r="G805">
        <v>0</v>
      </c>
      <c r="H805">
        <v>0</v>
      </c>
      <c r="I805">
        <v>0</v>
      </c>
      <c r="J805">
        <v>0</v>
      </c>
      <c r="K805">
        <v>0.55727394029321264</v>
      </c>
      <c r="L805">
        <v>35.156446103000064</v>
      </c>
      <c r="M805">
        <v>15.000000105032854</v>
      </c>
      <c r="N805">
        <v>105.75980212209473</v>
      </c>
      <c r="O805">
        <v>79.268678914099581</v>
      </c>
      <c r="P805">
        <v>77.042012536858323</v>
      </c>
      <c r="Q805">
        <v>183.74133625229149</v>
      </c>
      <c r="R805">
        <v>0</v>
      </c>
      <c r="S805">
        <v>0</v>
      </c>
      <c r="T805">
        <v>0</v>
      </c>
      <c r="U805">
        <v>0</v>
      </c>
      <c r="V805">
        <v>0</v>
      </c>
      <c r="AL805" s="16">
        <v>51009</v>
      </c>
      <c r="AM805" s="16" t="s">
        <v>68</v>
      </c>
      <c r="AN805" s="16" t="s">
        <v>64</v>
      </c>
      <c r="AO805">
        <v>0</v>
      </c>
      <c r="AP805">
        <v>0</v>
      </c>
      <c r="AQ805">
        <v>13.302594057360656</v>
      </c>
      <c r="AR805">
        <v>0</v>
      </c>
      <c r="AS805">
        <v>0</v>
      </c>
      <c r="AT805">
        <v>0</v>
      </c>
      <c r="AU805">
        <v>0</v>
      </c>
      <c r="AV805">
        <v>7.3949510383798267E-2</v>
      </c>
      <c r="AW805">
        <v>7.0834385929177763</v>
      </c>
      <c r="AX805">
        <v>4.8418262027141816</v>
      </c>
      <c r="AY805">
        <v>37.425744743244096</v>
      </c>
      <c r="AZ805">
        <v>29.7825806375306</v>
      </c>
      <c r="BA805">
        <v>27.022650268838493</v>
      </c>
      <c r="BB805">
        <v>53.085647999849527</v>
      </c>
      <c r="BC805">
        <v>0</v>
      </c>
      <c r="BD805">
        <v>0</v>
      </c>
      <c r="BE805">
        <v>0</v>
      </c>
      <c r="BF805">
        <v>0</v>
      </c>
      <c r="BG805">
        <v>0</v>
      </c>
    </row>
    <row r="806" spans="1:59">
      <c r="A806" s="16">
        <v>51011</v>
      </c>
      <c r="B806" s="16" t="s">
        <v>69</v>
      </c>
      <c r="C806" s="16" t="s">
        <v>64</v>
      </c>
      <c r="D806">
        <v>68.672867808474464</v>
      </c>
      <c r="E806">
        <v>74.184089930414245</v>
      </c>
      <c r="F806">
        <v>2.8171756213006787</v>
      </c>
      <c r="G806">
        <v>0</v>
      </c>
      <c r="H806">
        <v>0</v>
      </c>
      <c r="I806">
        <v>0</v>
      </c>
      <c r="J806">
        <v>0</v>
      </c>
      <c r="K806">
        <v>4.6761429753184034</v>
      </c>
      <c r="L806">
        <v>35.222196092140528</v>
      </c>
      <c r="M806">
        <v>14.999999461494554</v>
      </c>
      <c r="N806">
        <v>109.43744085939031</v>
      </c>
      <c r="O806">
        <v>85.93476440697701</v>
      </c>
      <c r="P806">
        <v>115.53433502495662</v>
      </c>
      <c r="Q806">
        <v>0</v>
      </c>
      <c r="R806">
        <v>108.89997641007581</v>
      </c>
      <c r="S806">
        <v>3.7422570580531636</v>
      </c>
      <c r="T806">
        <v>126.37913592251383</v>
      </c>
      <c r="U806">
        <v>0</v>
      </c>
      <c r="V806">
        <v>0</v>
      </c>
      <c r="AL806" s="16">
        <v>51011</v>
      </c>
      <c r="AM806" s="16" t="s">
        <v>69</v>
      </c>
      <c r="AN806" s="16" t="s">
        <v>64</v>
      </c>
      <c r="AO806">
        <v>14.513846875036666</v>
      </c>
      <c r="AP806">
        <v>29.027694200697617</v>
      </c>
      <c r="AQ806">
        <v>11.824999251424243</v>
      </c>
      <c r="AR806">
        <v>0</v>
      </c>
      <c r="AS806">
        <v>0</v>
      </c>
      <c r="AT806">
        <v>0</v>
      </c>
      <c r="AU806">
        <v>0</v>
      </c>
      <c r="AV806">
        <v>1.2620043303646242</v>
      </c>
      <c r="AW806">
        <v>7.1185042476505132</v>
      </c>
      <c r="AX806">
        <v>4.6544800313114845</v>
      </c>
      <c r="AY806">
        <v>31.786062651027166</v>
      </c>
      <c r="AZ806">
        <v>27.956224470145433</v>
      </c>
      <c r="BA806">
        <v>42.499805556139705</v>
      </c>
      <c r="BB806">
        <v>0</v>
      </c>
      <c r="BC806">
        <v>21.097111475110381</v>
      </c>
      <c r="BD806">
        <v>12.959100965131798</v>
      </c>
      <c r="BE806">
        <v>42.194217332037638</v>
      </c>
      <c r="BF806">
        <v>0</v>
      </c>
      <c r="BG806">
        <v>0</v>
      </c>
    </row>
    <row r="807" spans="1:59">
      <c r="A807" s="16">
        <v>51013</v>
      </c>
      <c r="B807" t="s">
        <v>70</v>
      </c>
      <c r="C807" s="16" t="s">
        <v>64</v>
      </c>
      <c r="D807">
        <v>0</v>
      </c>
      <c r="E807">
        <v>0</v>
      </c>
      <c r="F807">
        <v>0</v>
      </c>
      <c r="G807">
        <v>0</v>
      </c>
      <c r="H807">
        <v>0</v>
      </c>
      <c r="I807">
        <v>0</v>
      </c>
      <c r="J807">
        <v>0</v>
      </c>
      <c r="K807">
        <v>0</v>
      </c>
      <c r="L807">
        <v>0</v>
      </c>
      <c r="M807">
        <v>0</v>
      </c>
      <c r="N807">
        <v>113.09998856841764</v>
      </c>
      <c r="O807">
        <v>91.199994646073378</v>
      </c>
      <c r="P807">
        <v>0</v>
      </c>
      <c r="Q807">
        <v>0</v>
      </c>
      <c r="R807">
        <v>0</v>
      </c>
      <c r="S807">
        <v>0</v>
      </c>
      <c r="T807">
        <v>0</v>
      </c>
      <c r="U807">
        <v>0</v>
      </c>
      <c r="V807">
        <v>0</v>
      </c>
      <c r="AL807" s="16">
        <v>51013</v>
      </c>
      <c r="AM807" t="s">
        <v>70</v>
      </c>
      <c r="AN807" s="16" t="s">
        <v>64</v>
      </c>
      <c r="AO807">
        <v>0</v>
      </c>
      <c r="AP807">
        <v>0</v>
      </c>
      <c r="AQ807">
        <v>0</v>
      </c>
      <c r="AR807">
        <v>0</v>
      </c>
      <c r="AS807">
        <v>0</v>
      </c>
      <c r="AT807">
        <v>0</v>
      </c>
      <c r="AU807">
        <v>0</v>
      </c>
      <c r="AV807">
        <v>0</v>
      </c>
      <c r="AW807">
        <v>0</v>
      </c>
      <c r="AX807">
        <v>0</v>
      </c>
      <c r="AY807">
        <v>38.7000006702497</v>
      </c>
      <c r="AZ807">
        <v>17.199999854333555</v>
      </c>
      <c r="BA807">
        <v>0</v>
      </c>
      <c r="BB807">
        <v>0</v>
      </c>
      <c r="BC807">
        <v>0</v>
      </c>
      <c r="BD807">
        <v>0</v>
      </c>
      <c r="BE807">
        <v>0</v>
      </c>
      <c r="BF807">
        <v>0</v>
      </c>
      <c r="BG807">
        <v>0</v>
      </c>
    </row>
    <row r="808" spans="1:59">
      <c r="A808" s="16">
        <v>51015</v>
      </c>
      <c r="B808" t="s">
        <v>71</v>
      </c>
      <c r="C808" s="16" t="s">
        <v>64</v>
      </c>
      <c r="D808">
        <v>134.27403156777675</v>
      </c>
      <c r="E808">
        <v>153.60186648379351</v>
      </c>
      <c r="F808">
        <v>3.2157186090997678</v>
      </c>
      <c r="G808">
        <v>0</v>
      </c>
      <c r="H808">
        <v>0</v>
      </c>
      <c r="I808">
        <v>0</v>
      </c>
      <c r="J808">
        <v>0</v>
      </c>
      <c r="K808">
        <v>3.7702505458440014</v>
      </c>
      <c r="L808">
        <v>40.764752982464131</v>
      </c>
      <c r="M808">
        <v>15.522846600854084</v>
      </c>
      <c r="N808">
        <v>97.329223914411088</v>
      </c>
      <c r="O808">
        <v>86.192366599707455</v>
      </c>
      <c r="P808">
        <v>104.40944023120643</v>
      </c>
      <c r="Q808">
        <v>0</v>
      </c>
      <c r="R808">
        <v>115.09699436243187</v>
      </c>
      <c r="S808">
        <v>5.673879331185872</v>
      </c>
      <c r="T808">
        <v>133.41295714295117</v>
      </c>
      <c r="U808">
        <v>0</v>
      </c>
      <c r="V808">
        <v>0</v>
      </c>
      <c r="AL808" s="16">
        <v>51015</v>
      </c>
      <c r="AM808" t="s">
        <v>71</v>
      </c>
      <c r="AN808" s="16" t="s">
        <v>64</v>
      </c>
      <c r="AO808">
        <v>23.967384014936691</v>
      </c>
      <c r="AP808">
        <v>48.959687747532065</v>
      </c>
      <c r="AQ808">
        <v>17.571689177888175</v>
      </c>
      <c r="AR808">
        <v>0</v>
      </c>
      <c r="AS808">
        <v>0</v>
      </c>
      <c r="AT808">
        <v>0</v>
      </c>
      <c r="AU808">
        <v>0</v>
      </c>
      <c r="AV808">
        <v>1.5529351471623782</v>
      </c>
      <c r="AW808">
        <v>20.248270132379286</v>
      </c>
      <c r="AX808">
        <v>7.6160473433616636</v>
      </c>
      <c r="AY808">
        <v>37.941358277351171</v>
      </c>
      <c r="AZ808">
        <v>36.165120731028807</v>
      </c>
      <c r="BA808">
        <v>58.669706883890427</v>
      </c>
      <c r="BB808">
        <v>0</v>
      </c>
      <c r="BC808">
        <v>24.157429812530417</v>
      </c>
      <c r="BD808">
        <v>21.286924697391225</v>
      </c>
      <c r="BE808">
        <v>48.31485931342543</v>
      </c>
      <c r="BF808">
        <v>0</v>
      </c>
      <c r="BG808">
        <v>0</v>
      </c>
    </row>
    <row r="809" spans="1:59">
      <c r="A809" s="16">
        <v>51017</v>
      </c>
      <c r="B809" t="s">
        <v>72</v>
      </c>
      <c r="C809" s="16" t="s">
        <v>64</v>
      </c>
      <c r="D809">
        <v>125.01811121047989</v>
      </c>
      <c r="E809">
        <v>134.77507252594822</v>
      </c>
      <c r="F809">
        <v>0.18727149672880902</v>
      </c>
      <c r="G809">
        <v>0</v>
      </c>
      <c r="H809">
        <v>0</v>
      </c>
      <c r="I809">
        <v>0</v>
      </c>
      <c r="J809">
        <v>0</v>
      </c>
      <c r="K809">
        <v>0.71520964169929124</v>
      </c>
      <c r="L809">
        <v>34.999999119079114</v>
      </c>
      <c r="M809">
        <v>14.999999929234866</v>
      </c>
      <c r="N809">
        <v>129.98938214500666</v>
      </c>
      <c r="O809">
        <v>82.386921076004967</v>
      </c>
      <c r="P809">
        <v>0</v>
      </c>
      <c r="Q809">
        <v>0</v>
      </c>
      <c r="R809">
        <v>123.90407093686005</v>
      </c>
      <c r="S809">
        <v>5.6242802866691441</v>
      </c>
      <c r="T809">
        <v>143.24411147792082</v>
      </c>
      <c r="U809">
        <v>0</v>
      </c>
      <c r="V809">
        <v>0</v>
      </c>
      <c r="AL809" s="16">
        <v>51017</v>
      </c>
      <c r="AM809" t="s">
        <v>72</v>
      </c>
      <c r="AN809" s="16" t="s">
        <v>64</v>
      </c>
      <c r="AO809">
        <v>20.642120029821942</v>
      </c>
      <c r="AP809">
        <v>41.284239068873241</v>
      </c>
      <c r="AQ809">
        <v>16.681893407278356</v>
      </c>
      <c r="AR809">
        <v>0</v>
      </c>
      <c r="AS809">
        <v>0</v>
      </c>
      <c r="AT809">
        <v>0</v>
      </c>
      <c r="AU809">
        <v>0</v>
      </c>
      <c r="AV809">
        <v>0.15326238298257427</v>
      </c>
      <c r="AW809">
        <v>6.9999997113927792</v>
      </c>
      <c r="AX809">
        <v>4.6286178163207996</v>
      </c>
      <c r="AY809">
        <v>28.060235994656288</v>
      </c>
      <c r="AZ809">
        <v>28.975465659062067</v>
      </c>
      <c r="BA809">
        <v>0</v>
      </c>
      <c r="BB809">
        <v>0</v>
      </c>
      <c r="BC809">
        <v>24.130157710505173</v>
      </c>
      <c r="BD809">
        <v>19.578871537017754</v>
      </c>
      <c r="BE809">
        <v>48.260317259611554</v>
      </c>
      <c r="BF809">
        <v>0</v>
      </c>
      <c r="BG809">
        <v>0</v>
      </c>
    </row>
    <row r="810" spans="1:59">
      <c r="A810" s="16">
        <v>51019</v>
      </c>
      <c r="B810" t="s">
        <v>73</v>
      </c>
      <c r="C810" s="16" t="s">
        <v>64</v>
      </c>
      <c r="D810">
        <v>130.62897835006325</v>
      </c>
      <c r="E810">
        <v>141.51470722748266</v>
      </c>
      <c r="F810">
        <v>2.3168751435728123</v>
      </c>
      <c r="G810">
        <v>0</v>
      </c>
      <c r="H810">
        <v>0</v>
      </c>
      <c r="I810">
        <v>0</v>
      </c>
      <c r="J810">
        <v>0</v>
      </c>
      <c r="K810">
        <v>0.13340218795849612</v>
      </c>
      <c r="L810">
        <v>35.203902293127882</v>
      </c>
      <c r="M810">
        <v>15.000000429857192</v>
      </c>
      <c r="N810">
        <v>116.66365019154593</v>
      </c>
      <c r="O810">
        <v>80.955673499096619</v>
      </c>
      <c r="P810">
        <v>99.817130092193267</v>
      </c>
      <c r="Q810">
        <v>0</v>
      </c>
      <c r="R810">
        <v>97.476121778761382</v>
      </c>
      <c r="S810">
        <v>4.7106847216917709</v>
      </c>
      <c r="T810">
        <v>113.72213314547344</v>
      </c>
      <c r="U810">
        <v>0</v>
      </c>
      <c r="V810">
        <v>0</v>
      </c>
      <c r="AL810" s="16">
        <v>51019</v>
      </c>
      <c r="AM810" t="s">
        <v>73</v>
      </c>
      <c r="AN810" s="16" t="s">
        <v>64</v>
      </c>
      <c r="AO810">
        <v>21.29820068000468</v>
      </c>
      <c r="AP810">
        <v>42.596397361943396</v>
      </c>
      <c r="AQ810">
        <v>11.352122359474702</v>
      </c>
      <c r="AR810">
        <v>0</v>
      </c>
      <c r="AS810">
        <v>0</v>
      </c>
      <c r="AT810">
        <v>0</v>
      </c>
      <c r="AU810">
        <v>0</v>
      </c>
      <c r="AV810">
        <v>2.13493769638444E-2</v>
      </c>
      <c r="AW810">
        <v>9.0925825644750482</v>
      </c>
      <c r="AX810">
        <v>4.3287746455058409</v>
      </c>
      <c r="AY810">
        <v>36.584728984353255</v>
      </c>
      <c r="AZ810">
        <v>29.745371312619113</v>
      </c>
      <c r="BA810">
        <v>41.640593303609229</v>
      </c>
      <c r="BB810">
        <v>0</v>
      </c>
      <c r="BC810">
        <v>18.745406656099728</v>
      </c>
      <c r="BD810">
        <v>16.192979681891863</v>
      </c>
      <c r="BE810">
        <v>37.49081543068845</v>
      </c>
      <c r="BF810">
        <v>0</v>
      </c>
      <c r="BG810">
        <v>0</v>
      </c>
    </row>
    <row r="811" spans="1:59">
      <c r="A811" s="16">
        <v>51023</v>
      </c>
      <c r="B811" t="s">
        <v>74</v>
      </c>
      <c r="C811" s="16" t="s">
        <v>64</v>
      </c>
      <c r="D811">
        <v>119.31865447803318</v>
      </c>
      <c r="E811">
        <v>128.27675043071466</v>
      </c>
      <c r="F811">
        <v>3.1364352780094884</v>
      </c>
      <c r="G811">
        <v>0</v>
      </c>
      <c r="H811">
        <v>0</v>
      </c>
      <c r="I811">
        <v>0</v>
      </c>
      <c r="J811">
        <v>0</v>
      </c>
      <c r="K811">
        <v>0.72276830449309137</v>
      </c>
      <c r="L811">
        <v>35.062799761160598</v>
      </c>
      <c r="M811">
        <v>14.999999953873356</v>
      </c>
      <c r="N811">
        <v>96.407281619789998</v>
      </c>
      <c r="O811">
        <v>76.996991982734073</v>
      </c>
      <c r="P811">
        <v>64.581420643011668</v>
      </c>
      <c r="Q811">
        <v>0</v>
      </c>
      <c r="R811">
        <v>124.58147420177593</v>
      </c>
      <c r="S811">
        <v>5.5850073272481424</v>
      </c>
      <c r="T811">
        <v>143.28795430513611</v>
      </c>
      <c r="U811">
        <v>0</v>
      </c>
      <c r="V811">
        <v>0</v>
      </c>
      <c r="AL811" s="16">
        <v>51023</v>
      </c>
      <c r="AM811" t="s">
        <v>74</v>
      </c>
      <c r="AN811" s="16" t="s">
        <v>64</v>
      </c>
      <c r="AO811">
        <v>19.839597961909316</v>
      </c>
      <c r="AP811">
        <v>39.679198681883172</v>
      </c>
      <c r="AQ811">
        <v>16.596167897681966</v>
      </c>
      <c r="AR811">
        <v>0</v>
      </c>
      <c r="AS811">
        <v>0</v>
      </c>
      <c r="AT811">
        <v>0</v>
      </c>
      <c r="AU811">
        <v>0</v>
      </c>
      <c r="AV811">
        <v>0.12675148228188268</v>
      </c>
      <c r="AW811">
        <v>7.0334936383156492</v>
      </c>
      <c r="AX811">
        <v>4.6528452475633948</v>
      </c>
      <c r="AY811">
        <v>35.333298606316333</v>
      </c>
      <c r="AZ811">
        <v>29.979842819400115</v>
      </c>
      <c r="BA811">
        <v>36.485514144006913</v>
      </c>
      <c r="BB811">
        <v>0</v>
      </c>
      <c r="BC811">
        <v>24.432694078637475</v>
      </c>
      <c r="BD811">
        <v>19.57887125923823</v>
      </c>
      <c r="BE811">
        <v>48.865384158222177</v>
      </c>
      <c r="BF811">
        <v>0</v>
      </c>
      <c r="BG811">
        <v>0</v>
      </c>
    </row>
    <row r="812" spans="1:59">
      <c r="A812" s="16">
        <v>51029</v>
      </c>
      <c r="B812" t="s">
        <v>75</v>
      </c>
      <c r="C812" s="16" t="s">
        <v>64</v>
      </c>
      <c r="D812">
        <v>93.317478362616114</v>
      </c>
      <c r="E812">
        <v>98.517940968580774</v>
      </c>
      <c r="F812">
        <v>2.9620658580582284</v>
      </c>
      <c r="G812">
        <v>0</v>
      </c>
      <c r="H812">
        <v>0</v>
      </c>
      <c r="I812">
        <v>0</v>
      </c>
      <c r="J812">
        <v>0</v>
      </c>
      <c r="K812">
        <v>0.36882215510873723</v>
      </c>
      <c r="L812">
        <v>35.507300697298604</v>
      </c>
      <c r="M812">
        <v>15.000000616475511</v>
      </c>
      <c r="N812">
        <v>159.32180789777317</v>
      </c>
      <c r="O812">
        <v>79.47579393596088</v>
      </c>
      <c r="P812">
        <v>74.883108920422089</v>
      </c>
      <c r="Q812">
        <v>0</v>
      </c>
      <c r="R812">
        <v>75.51871900071886</v>
      </c>
      <c r="S812">
        <v>4.4179885306144122</v>
      </c>
      <c r="T812">
        <v>83.935836696598642</v>
      </c>
      <c r="U812">
        <v>0</v>
      </c>
      <c r="V812">
        <v>0</v>
      </c>
      <c r="AL812" s="16">
        <v>51029</v>
      </c>
      <c r="AM812" t="s">
        <v>75</v>
      </c>
      <c r="AN812" s="16" t="s">
        <v>64</v>
      </c>
      <c r="AO812">
        <v>16.22279957165803</v>
      </c>
      <c r="AP812">
        <v>32.445600732448902</v>
      </c>
      <c r="AQ812">
        <v>16.333673269454021</v>
      </c>
      <c r="AR812">
        <v>0</v>
      </c>
      <c r="AS812">
        <v>0</v>
      </c>
      <c r="AT812">
        <v>0</v>
      </c>
      <c r="AU812">
        <v>0</v>
      </c>
      <c r="AV812">
        <v>0.10727687317978812</v>
      </c>
      <c r="AW812">
        <v>10.966789715647101</v>
      </c>
      <c r="AX812">
        <v>16.536543785381873</v>
      </c>
      <c r="AY812">
        <v>35.782392154562842</v>
      </c>
      <c r="AZ812">
        <v>33.794052670142143</v>
      </c>
      <c r="BA812">
        <v>36.686124092019469</v>
      </c>
      <c r="BB812">
        <v>0</v>
      </c>
      <c r="BC812">
        <v>15.484982214158684</v>
      </c>
      <c r="BD812">
        <v>16.192979496638785</v>
      </c>
      <c r="BE812">
        <v>30.969962071587585</v>
      </c>
      <c r="BF812">
        <v>0</v>
      </c>
      <c r="BG812">
        <v>0</v>
      </c>
    </row>
    <row r="813" spans="1:59">
      <c r="A813" s="16">
        <v>51031</v>
      </c>
      <c r="B813" t="s">
        <v>76</v>
      </c>
      <c r="C813" s="16" t="s">
        <v>64</v>
      </c>
      <c r="D813">
        <v>68.299436373311821</v>
      </c>
      <c r="E813">
        <v>73.991045437984141</v>
      </c>
      <c r="F813">
        <v>3.4493056381533589</v>
      </c>
      <c r="G813">
        <v>0</v>
      </c>
      <c r="H813">
        <v>0</v>
      </c>
      <c r="I813">
        <v>0</v>
      </c>
      <c r="J813">
        <v>0</v>
      </c>
      <c r="K813">
        <v>14.112270078881094</v>
      </c>
      <c r="L813">
        <v>35.226267403363018</v>
      </c>
      <c r="M813">
        <v>14.999999881523399</v>
      </c>
      <c r="N813">
        <v>114.56640382283516</v>
      </c>
      <c r="O813">
        <v>79.940096143431205</v>
      </c>
      <c r="P813">
        <v>100.28622442843465</v>
      </c>
      <c r="Q813">
        <v>141.91929868821117</v>
      </c>
      <c r="R813">
        <v>118.62830958926118</v>
      </c>
      <c r="S813">
        <v>3.9600006478981018</v>
      </c>
      <c r="T813">
        <v>138.3996844142261</v>
      </c>
      <c r="U813">
        <v>0</v>
      </c>
      <c r="V813">
        <v>0</v>
      </c>
      <c r="AL813" s="16">
        <v>51031</v>
      </c>
      <c r="AM813" t="s">
        <v>76</v>
      </c>
      <c r="AN813" s="16" t="s">
        <v>64</v>
      </c>
      <c r="AO813">
        <v>11.331165053513123</v>
      </c>
      <c r="AP813">
        <v>22.662328349359274</v>
      </c>
      <c r="AQ813">
        <v>17.042144731522669</v>
      </c>
      <c r="AR813">
        <v>0</v>
      </c>
      <c r="AS813">
        <v>0</v>
      </c>
      <c r="AT813">
        <v>0</v>
      </c>
      <c r="AU813">
        <v>0</v>
      </c>
      <c r="AV813">
        <v>3.8778024324638496</v>
      </c>
      <c r="AW813">
        <v>7.1206763736468606</v>
      </c>
      <c r="AX813">
        <v>4.4931239938618148</v>
      </c>
      <c r="AY813">
        <v>40.574479706657272</v>
      </c>
      <c r="AZ813">
        <v>29.782158248614458</v>
      </c>
      <c r="BA813">
        <v>37.239017320244542</v>
      </c>
      <c r="BB813">
        <v>56.793686258341936</v>
      </c>
      <c r="BC813">
        <v>22.813135360992483</v>
      </c>
      <c r="BD813">
        <v>13.612500594592357</v>
      </c>
      <c r="BE813">
        <v>45.626272981996415</v>
      </c>
      <c r="BF813">
        <v>0</v>
      </c>
      <c r="BG813">
        <v>0</v>
      </c>
    </row>
    <row r="814" spans="1:59">
      <c r="A814" s="16">
        <v>51033</v>
      </c>
      <c r="B814" t="s">
        <v>20</v>
      </c>
      <c r="C814" s="16" t="s">
        <v>64</v>
      </c>
      <c r="D814">
        <v>136.09415838958145</v>
      </c>
      <c r="E814">
        <v>140.94591336748132</v>
      </c>
      <c r="F814">
        <v>3.7876700899225666</v>
      </c>
      <c r="G814">
        <v>0</v>
      </c>
      <c r="H814">
        <v>0</v>
      </c>
      <c r="I814">
        <v>0</v>
      </c>
      <c r="J814">
        <v>0</v>
      </c>
      <c r="K814">
        <v>2.16691352743746</v>
      </c>
      <c r="L814">
        <v>35.727356561007504</v>
      </c>
      <c r="M814">
        <v>15.000000591292162</v>
      </c>
      <c r="N814">
        <v>112.19275410381809</v>
      </c>
      <c r="O814">
        <v>73.006259219746113</v>
      </c>
      <c r="P814">
        <v>106.21677303523454</v>
      </c>
      <c r="Q814">
        <v>158.30206757324601</v>
      </c>
      <c r="R814">
        <v>101.8344551515666</v>
      </c>
      <c r="S814">
        <v>4.8988919572288081</v>
      </c>
      <c r="T814">
        <v>109.09526337447849</v>
      </c>
      <c r="U814">
        <v>0</v>
      </c>
      <c r="V814">
        <v>0</v>
      </c>
      <c r="AL814" s="16">
        <v>51033</v>
      </c>
      <c r="AM814" t="s">
        <v>20</v>
      </c>
      <c r="AN814" s="16" t="s">
        <v>64</v>
      </c>
      <c r="AO814">
        <v>24.857585168769386</v>
      </c>
      <c r="AP814">
        <v>49.71516791665443</v>
      </c>
      <c r="AQ814">
        <v>17.588044033099905</v>
      </c>
      <c r="AR814">
        <v>0</v>
      </c>
      <c r="AS814">
        <v>0</v>
      </c>
      <c r="AT814">
        <v>0</v>
      </c>
      <c r="AU814">
        <v>0</v>
      </c>
      <c r="AV814">
        <v>0.30456721085070021</v>
      </c>
      <c r="AW814">
        <v>21.744424425410958</v>
      </c>
      <c r="AX814">
        <v>8.0406906633383368</v>
      </c>
      <c r="AY814">
        <v>30.797532715457173</v>
      </c>
      <c r="AZ814">
        <v>30.559464184702392</v>
      </c>
      <c r="BA814">
        <v>39.877712094500623</v>
      </c>
      <c r="BB814">
        <v>72.466159026483822</v>
      </c>
      <c r="BC814">
        <v>21.824686657671656</v>
      </c>
      <c r="BD814">
        <v>18.767100733001843</v>
      </c>
      <c r="BE814">
        <v>43.649376506009126</v>
      </c>
      <c r="BF814">
        <v>0</v>
      </c>
      <c r="BG814">
        <v>0</v>
      </c>
    </row>
    <row r="815" spans="1:59">
      <c r="A815" s="16">
        <v>51036</v>
      </c>
      <c r="B815" t="s">
        <v>77</v>
      </c>
      <c r="C815" s="16" t="s">
        <v>64</v>
      </c>
      <c r="D815">
        <v>123.36290910446094</v>
      </c>
      <c r="E815">
        <v>127.98487864372436</v>
      </c>
      <c r="F815">
        <v>7.237892980522885E-2</v>
      </c>
      <c r="G815">
        <v>0</v>
      </c>
      <c r="H815">
        <v>0</v>
      </c>
      <c r="I815">
        <v>0</v>
      </c>
      <c r="J815">
        <v>0</v>
      </c>
      <c r="K815">
        <v>39.068450912527965</v>
      </c>
      <c r="L815">
        <v>39.838895886742534</v>
      </c>
      <c r="M815">
        <v>15.00000035890052</v>
      </c>
      <c r="N815">
        <v>99.747868572315724</v>
      </c>
      <c r="O815">
        <v>73.140365038717761</v>
      </c>
      <c r="P815">
        <v>0</v>
      </c>
      <c r="Q815">
        <v>158.61803421688302</v>
      </c>
      <c r="R815">
        <v>0</v>
      </c>
      <c r="S815">
        <v>4.7088475473888192</v>
      </c>
      <c r="T815">
        <v>0</v>
      </c>
      <c r="U815">
        <v>0</v>
      </c>
      <c r="V815">
        <v>0</v>
      </c>
      <c r="AL815" s="16">
        <v>51036</v>
      </c>
      <c r="AM815" t="s">
        <v>77</v>
      </c>
      <c r="AN815" s="16" t="s">
        <v>64</v>
      </c>
      <c r="AO815">
        <v>22.39971069227526</v>
      </c>
      <c r="AP815">
        <v>44.799427107537042</v>
      </c>
      <c r="AQ815">
        <v>17.011028780055675</v>
      </c>
      <c r="AR815">
        <v>0</v>
      </c>
      <c r="AS815">
        <v>0</v>
      </c>
      <c r="AT815">
        <v>0</v>
      </c>
      <c r="AU815">
        <v>0</v>
      </c>
      <c r="AV815">
        <v>24.249749816654994</v>
      </c>
      <c r="AW815">
        <v>34.835515415026613</v>
      </c>
      <c r="AX815">
        <v>12.571755729720699</v>
      </c>
      <c r="AY815">
        <v>36.72894872011031</v>
      </c>
      <c r="AZ815">
        <v>28.930926665650897</v>
      </c>
      <c r="BA815">
        <v>0</v>
      </c>
      <c r="BB815">
        <v>69.799825953023031</v>
      </c>
      <c r="BC815">
        <v>0</v>
      </c>
      <c r="BD815">
        <v>17.968500648242983</v>
      </c>
      <c r="BE815">
        <v>0</v>
      </c>
      <c r="BF815">
        <v>0</v>
      </c>
      <c r="BG815">
        <v>0</v>
      </c>
    </row>
    <row r="816" spans="1:59">
      <c r="A816" s="16">
        <v>51041</v>
      </c>
      <c r="B816" t="s">
        <v>78</v>
      </c>
      <c r="C816" s="16" t="s">
        <v>64</v>
      </c>
      <c r="D816">
        <v>106.33787607002667</v>
      </c>
      <c r="E816">
        <v>114.89534666306353</v>
      </c>
      <c r="F816">
        <v>8.4394168760000374E-2</v>
      </c>
      <c r="G816">
        <v>0</v>
      </c>
      <c r="H816">
        <v>0</v>
      </c>
      <c r="I816">
        <v>0</v>
      </c>
      <c r="J816">
        <v>0</v>
      </c>
      <c r="K816">
        <v>1.7592890832477395</v>
      </c>
      <c r="L816">
        <v>35.845601941238478</v>
      </c>
      <c r="M816">
        <v>14.99999964455089</v>
      </c>
      <c r="N816">
        <v>96.679980867307933</v>
      </c>
      <c r="O816">
        <v>90.065908127154273</v>
      </c>
      <c r="P816">
        <v>101.80089845130192</v>
      </c>
      <c r="Q816">
        <v>0</v>
      </c>
      <c r="R816">
        <v>0</v>
      </c>
      <c r="S816">
        <v>3.9330134989014818</v>
      </c>
      <c r="T816">
        <v>0</v>
      </c>
      <c r="U816">
        <v>0</v>
      </c>
      <c r="V816">
        <v>0</v>
      </c>
      <c r="AL816" s="16">
        <v>51041</v>
      </c>
      <c r="AM816" t="s">
        <v>78</v>
      </c>
      <c r="AN816" s="16" t="s">
        <v>64</v>
      </c>
      <c r="AO816">
        <v>17.722437221018787</v>
      </c>
      <c r="AP816">
        <v>35.444875223969468</v>
      </c>
      <c r="AQ816">
        <v>16.982318965111219</v>
      </c>
      <c r="AR816">
        <v>0</v>
      </c>
      <c r="AS816">
        <v>0</v>
      </c>
      <c r="AT816">
        <v>0</v>
      </c>
      <c r="AU816">
        <v>0</v>
      </c>
      <c r="AV816">
        <v>0.23429485041830828</v>
      </c>
      <c r="AW816">
        <v>7.4509879978504898</v>
      </c>
      <c r="AX816">
        <v>4.8960835890980006</v>
      </c>
      <c r="AY816">
        <v>29.701879843363375</v>
      </c>
      <c r="AZ816">
        <v>27.43816441944249</v>
      </c>
      <c r="BA816">
        <v>38.69053792713877</v>
      </c>
      <c r="BB816">
        <v>0</v>
      </c>
      <c r="BC816">
        <v>0</v>
      </c>
      <c r="BD816">
        <v>13.612502945758525</v>
      </c>
      <c r="BE816">
        <v>0</v>
      </c>
      <c r="BF816">
        <v>0</v>
      </c>
      <c r="BG816">
        <v>0</v>
      </c>
    </row>
    <row r="817" spans="1:59">
      <c r="A817" s="16">
        <v>51043</v>
      </c>
      <c r="B817" t="s">
        <v>79</v>
      </c>
      <c r="C817" s="16" t="s">
        <v>64</v>
      </c>
      <c r="D817">
        <v>125.1619972136362</v>
      </c>
      <c r="E817">
        <v>130.56499658811947</v>
      </c>
      <c r="F817">
        <v>3.0635865538756804</v>
      </c>
      <c r="G817">
        <v>0</v>
      </c>
      <c r="H817">
        <v>0</v>
      </c>
      <c r="I817">
        <v>0</v>
      </c>
      <c r="J817">
        <v>0</v>
      </c>
      <c r="K817">
        <v>25.166155360399546</v>
      </c>
      <c r="L817">
        <v>35.16428911550679</v>
      </c>
      <c r="M817">
        <v>14.999999118333154</v>
      </c>
      <c r="N817">
        <v>115.51350317952024</v>
      </c>
      <c r="O817">
        <v>78.067406602567743</v>
      </c>
      <c r="P817">
        <v>66.673594210906089</v>
      </c>
      <c r="Q817">
        <v>0</v>
      </c>
      <c r="R817">
        <v>140.86142866075616</v>
      </c>
      <c r="S817">
        <v>5.6055620578311984</v>
      </c>
      <c r="T817">
        <v>153.02283639259628</v>
      </c>
      <c r="U817">
        <v>0</v>
      </c>
      <c r="V817">
        <v>0</v>
      </c>
      <c r="AL817" s="16">
        <v>51043</v>
      </c>
      <c r="AM817" t="s">
        <v>79</v>
      </c>
      <c r="AN817" s="16" t="s">
        <v>64</v>
      </c>
      <c r="AO817">
        <v>22.373999389017705</v>
      </c>
      <c r="AP817">
        <v>44.748002744912512</v>
      </c>
      <c r="AQ817">
        <v>14.67146011317087</v>
      </c>
      <c r="AR817">
        <v>0</v>
      </c>
      <c r="AS817">
        <v>0</v>
      </c>
      <c r="AT817">
        <v>0</v>
      </c>
      <c r="AU817">
        <v>0</v>
      </c>
      <c r="AV817">
        <v>8.1767966599240633</v>
      </c>
      <c r="AW817">
        <v>12.2049153794185</v>
      </c>
      <c r="AX817">
        <v>5.1524229896144442</v>
      </c>
      <c r="AY817">
        <v>34.170788388744754</v>
      </c>
      <c r="AZ817">
        <v>28.873786401382237</v>
      </c>
      <c r="BA817">
        <v>38.812820656877868</v>
      </c>
      <c r="BB817">
        <v>0</v>
      </c>
      <c r="BC817">
        <v>29.700003462221524</v>
      </c>
      <c r="BD817">
        <v>21.126602959336854</v>
      </c>
      <c r="BE817">
        <v>59.399997844124435</v>
      </c>
      <c r="BF817">
        <v>0</v>
      </c>
      <c r="BG817">
        <v>0</v>
      </c>
    </row>
    <row r="818" spans="1:59">
      <c r="A818" s="16">
        <v>51045</v>
      </c>
      <c r="B818" t="s">
        <v>80</v>
      </c>
      <c r="C818" s="16" t="s">
        <v>64</v>
      </c>
      <c r="D818">
        <v>119.61607404197646</v>
      </c>
      <c r="E818">
        <v>129.46257326269125</v>
      </c>
      <c r="F818">
        <v>0.25433113871083207</v>
      </c>
      <c r="G818">
        <v>0</v>
      </c>
      <c r="H818">
        <v>0</v>
      </c>
      <c r="I818">
        <v>0</v>
      </c>
      <c r="J818">
        <v>0</v>
      </c>
      <c r="K818">
        <v>0.22320518156731159</v>
      </c>
      <c r="L818">
        <v>35.081499394334969</v>
      </c>
      <c r="M818">
        <v>15.000000005769509</v>
      </c>
      <c r="N818">
        <v>93.835415312671998</v>
      </c>
      <c r="O818">
        <v>90.415258314195967</v>
      </c>
      <c r="P818">
        <v>86.712952462920896</v>
      </c>
      <c r="Q818">
        <v>0</v>
      </c>
      <c r="R818">
        <v>120.46032250790259</v>
      </c>
      <c r="S818">
        <v>0</v>
      </c>
      <c r="T818">
        <v>140.29230945887866</v>
      </c>
      <c r="U818">
        <v>0</v>
      </c>
      <c r="V818">
        <v>0</v>
      </c>
      <c r="AL818" s="16">
        <v>51045</v>
      </c>
      <c r="AM818" t="s">
        <v>80</v>
      </c>
      <c r="AN818" s="16" t="s">
        <v>64</v>
      </c>
      <c r="AO818">
        <v>19.550163278491802</v>
      </c>
      <c r="AP818">
        <v>39.100327780920196</v>
      </c>
      <c r="AQ818">
        <v>16.995933330059714</v>
      </c>
      <c r="AR818">
        <v>0</v>
      </c>
      <c r="AS818">
        <v>0</v>
      </c>
      <c r="AT818">
        <v>0</v>
      </c>
      <c r="AU818">
        <v>0</v>
      </c>
      <c r="AV818">
        <v>2.9654383657266296E-2</v>
      </c>
      <c r="AW818">
        <v>7.0434670025886996</v>
      </c>
      <c r="AX818">
        <v>4.3797377660418872</v>
      </c>
      <c r="AY818">
        <v>23.257673918415097</v>
      </c>
      <c r="AZ818">
        <v>20.232249806895712</v>
      </c>
      <c r="BA818">
        <v>29.301643537580034</v>
      </c>
      <c r="BB818">
        <v>0</v>
      </c>
      <c r="BC818">
        <v>23.221924650599796</v>
      </c>
      <c r="BD818">
        <v>0</v>
      </c>
      <c r="BE818">
        <v>46.443844889122637</v>
      </c>
      <c r="BF818">
        <v>0</v>
      </c>
      <c r="BG818">
        <v>0</v>
      </c>
    </row>
    <row r="819" spans="1:59">
      <c r="A819" s="16">
        <v>51047</v>
      </c>
      <c r="B819" t="s">
        <v>81</v>
      </c>
      <c r="C819" s="16" t="s">
        <v>64</v>
      </c>
      <c r="D819">
        <v>131.69343346694868</v>
      </c>
      <c r="E819">
        <v>139.18145041754553</v>
      </c>
      <c r="F819">
        <v>2.2464948850229578</v>
      </c>
      <c r="G819">
        <v>0</v>
      </c>
      <c r="H819">
        <v>0</v>
      </c>
      <c r="I819">
        <v>0</v>
      </c>
      <c r="J819">
        <v>0</v>
      </c>
      <c r="K819">
        <v>19.523868150744622</v>
      </c>
      <c r="L819">
        <v>35.421638236355534</v>
      </c>
      <c r="M819">
        <v>15.00000038118716</v>
      </c>
      <c r="N819">
        <v>100.23525291847227</v>
      </c>
      <c r="O819">
        <v>80.433117976451669</v>
      </c>
      <c r="P819">
        <v>88.492524891486696</v>
      </c>
      <c r="Q819">
        <v>0</v>
      </c>
      <c r="R819">
        <v>118.45954909072478</v>
      </c>
      <c r="S819">
        <v>7.1042951634256353</v>
      </c>
      <c r="T819">
        <v>131.93066285288296</v>
      </c>
      <c r="U819">
        <v>0</v>
      </c>
      <c r="V819">
        <v>0</v>
      </c>
      <c r="AL819" s="16">
        <v>51047</v>
      </c>
      <c r="AM819" t="s">
        <v>81</v>
      </c>
      <c r="AN819" s="16" t="s">
        <v>64</v>
      </c>
      <c r="AO819">
        <v>22.836001734735046</v>
      </c>
      <c r="AP819">
        <v>45.672001794161972</v>
      </c>
      <c r="AQ819">
        <v>14.044831896831132</v>
      </c>
      <c r="AR819">
        <v>0</v>
      </c>
      <c r="AS819">
        <v>0</v>
      </c>
      <c r="AT819">
        <v>0</v>
      </c>
      <c r="AU819">
        <v>0</v>
      </c>
      <c r="AV819">
        <v>6.9985344566299759</v>
      </c>
      <c r="AW819">
        <v>12.013976493561103</v>
      </c>
      <c r="AX819">
        <v>8.8644446853501044</v>
      </c>
      <c r="AY819">
        <v>44.07311080884952</v>
      </c>
      <c r="AZ819">
        <v>28.337916621918438</v>
      </c>
      <c r="BA819">
        <v>48.866109573128178</v>
      </c>
      <c r="BB819">
        <v>0</v>
      </c>
      <c r="BC819">
        <v>24.22809499074209</v>
      </c>
      <c r="BD819">
        <v>25.972651725279167</v>
      </c>
      <c r="BE819">
        <v>48.45619072670015</v>
      </c>
      <c r="BF819">
        <v>0</v>
      </c>
      <c r="BG819">
        <v>0</v>
      </c>
    </row>
    <row r="820" spans="1:59">
      <c r="A820" s="16">
        <v>51049</v>
      </c>
      <c r="B820" t="s">
        <v>82</v>
      </c>
      <c r="C820" s="16" t="s">
        <v>64</v>
      </c>
      <c r="D820">
        <v>87.079550583994362</v>
      </c>
      <c r="E820">
        <v>97.033273674779039</v>
      </c>
      <c r="F820">
        <v>3.5984426291653335</v>
      </c>
      <c r="G820">
        <v>0</v>
      </c>
      <c r="H820">
        <v>0</v>
      </c>
      <c r="I820">
        <v>0</v>
      </c>
      <c r="J820">
        <v>0</v>
      </c>
      <c r="K820">
        <v>0.44202236696561203</v>
      </c>
      <c r="L820">
        <v>42.673675672466437</v>
      </c>
      <c r="M820">
        <v>18.152009646292896</v>
      </c>
      <c r="N820">
        <v>138.89085491625411</v>
      </c>
      <c r="O820">
        <v>85.188124143982506</v>
      </c>
      <c r="P820">
        <v>101.50350524748717</v>
      </c>
      <c r="Q820">
        <v>143.25825955899163</v>
      </c>
      <c r="R820">
        <v>105.24125089465784</v>
      </c>
      <c r="S820">
        <v>4.8288446196512442</v>
      </c>
      <c r="T820">
        <v>120.38706502852486</v>
      </c>
      <c r="U820">
        <v>0</v>
      </c>
      <c r="V820">
        <v>0</v>
      </c>
      <c r="AL820" s="16">
        <v>51049</v>
      </c>
      <c r="AM820" t="s">
        <v>82</v>
      </c>
      <c r="AN820" s="16" t="s">
        <v>64</v>
      </c>
      <c r="AO820">
        <v>15.634953113591619</v>
      </c>
      <c r="AP820">
        <v>32.606531228864704</v>
      </c>
      <c r="AQ820">
        <v>18.895722198780604</v>
      </c>
      <c r="AR820">
        <v>0</v>
      </c>
      <c r="AS820">
        <v>0</v>
      </c>
      <c r="AT820">
        <v>0</v>
      </c>
      <c r="AU820">
        <v>0</v>
      </c>
      <c r="AV820">
        <v>0.19109767603541619</v>
      </c>
      <c r="AW820">
        <v>38.787276282690094</v>
      </c>
      <c r="AX820">
        <v>26.268208760222254</v>
      </c>
      <c r="AY820">
        <v>36.475238824862188</v>
      </c>
      <c r="AZ820">
        <v>41.060977770668174</v>
      </c>
      <c r="BA820">
        <v>54.764680382839408</v>
      </c>
      <c r="BB820">
        <v>67.014774637766408</v>
      </c>
      <c r="BC820">
        <v>21.893906410326696</v>
      </c>
      <c r="BD820">
        <v>17.956700755749839</v>
      </c>
      <c r="BE820">
        <v>43.787817070761456</v>
      </c>
      <c r="BF820">
        <v>0</v>
      </c>
      <c r="BG820">
        <v>0</v>
      </c>
    </row>
    <row r="821" spans="1:59">
      <c r="A821" s="16">
        <v>51053</v>
      </c>
      <c r="B821" t="s">
        <v>83</v>
      </c>
      <c r="C821" s="16" t="s">
        <v>64</v>
      </c>
      <c r="D821">
        <v>98.020933468978285</v>
      </c>
      <c r="E821">
        <v>106.0198821460711</v>
      </c>
      <c r="F821">
        <v>3.8673111223755678</v>
      </c>
      <c r="G821">
        <v>0</v>
      </c>
      <c r="H821">
        <v>0</v>
      </c>
      <c r="I821">
        <v>0</v>
      </c>
      <c r="J821">
        <v>0</v>
      </c>
      <c r="K821">
        <v>45.920682545695847</v>
      </c>
      <c r="L821">
        <v>35.239874512708951</v>
      </c>
      <c r="M821">
        <v>15.000000028383694</v>
      </c>
      <c r="N821">
        <v>104.20561757819937</v>
      </c>
      <c r="O821">
        <v>52.069692762490774</v>
      </c>
      <c r="P821">
        <v>117.75592466871527</v>
      </c>
      <c r="Q821">
        <v>133.07052118327101</v>
      </c>
      <c r="R821">
        <v>106.80302774178683</v>
      </c>
      <c r="S821">
        <v>5.1319881979543176</v>
      </c>
      <c r="T821">
        <v>124.23425011519873</v>
      </c>
      <c r="U821">
        <v>0</v>
      </c>
      <c r="V821">
        <v>0</v>
      </c>
      <c r="AL821" s="16">
        <v>51053</v>
      </c>
      <c r="AM821" t="s">
        <v>83</v>
      </c>
      <c r="AN821" s="16" t="s">
        <v>64</v>
      </c>
      <c r="AO821">
        <v>16.133158809546156</v>
      </c>
      <c r="AP821">
        <v>32.266320894571031</v>
      </c>
      <c r="AQ821">
        <v>16.180646553325257</v>
      </c>
      <c r="AR821">
        <v>0</v>
      </c>
      <c r="AS821">
        <v>0</v>
      </c>
      <c r="AT821">
        <v>0</v>
      </c>
      <c r="AU821">
        <v>0</v>
      </c>
      <c r="AV821">
        <v>18.826161009188812</v>
      </c>
      <c r="AW821">
        <v>23.780604903572939</v>
      </c>
      <c r="AX821">
        <v>9.0436217601552684</v>
      </c>
      <c r="AY821">
        <v>28.313497175231845</v>
      </c>
      <c r="AZ821">
        <v>36.014287953778037</v>
      </c>
      <c r="BA821">
        <v>40.352247291334386</v>
      </c>
      <c r="BB821">
        <v>62.005738012270406</v>
      </c>
      <c r="BC821">
        <v>20.624251164184304</v>
      </c>
      <c r="BD821">
        <v>17.714400747445936</v>
      </c>
      <c r="BE821">
        <v>41.248502346576345</v>
      </c>
      <c r="BF821">
        <v>0</v>
      </c>
      <c r="BG821">
        <v>0</v>
      </c>
    </row>
    <row r="822" spans="1:59">
      <c r="A822" s="16">
        <v>51057</v>
      </c>
      <c r="B822" t="s">
        <v>84</v>
      </c>
      <c r="C822" s="16" t="s">
        <v>64</v>
      </c>
      <c r="D822">
        <v>144.23159963890865</v>
      </c>
      <c r="E822">
        <v>145.28809650982535</v>
      </c>
      <c r="F822">
        <v>3.5699093661587424</v>
      </c>
      <c r="G822">
        <v>0</v>
      </c>
      <c r="H822">
        <v>0</v>
      </c>
      <c r="I822">
        <v>0</v>
      </c>
      <c r="J822">
        <v>0</v>
      </c>
      <c r="K822">
        <v>6.1572504692236817E-2</v>
      </c>
      <c r="L822">
        <v>39.804380738374768</v>
      </c>
      <c r="M822">
        <v>14.999998915428531</v>
      </c>
      <c r="N822">
        <v>131.79784396234862</v>
      </c>
      <c r="O822">
        <v>71.636381657960868</v>
      </c>
      <c r="P822">
        <v>79.749199785390019</v>
      </c>
      <c r="Q822">
        <v>145.15492785965637</v>
      </c>
      <c r="R822">
        <v>0</v>
      </c>
      <c r="S822">
        <v>4.7154836335881081</v>
      </c>
      <c r="T822">
        <v>0</v>
      </c>
      <c r="U822">
        <v>0</v>
      </c>
      <c r="V822">
        <v>0</v>
      </c>
      <c r="AL822" s="16">
        <v>51057</v>
      </c>
      <c r="AM822" t="s">
        <v>84</v>
      </c>
      <c r="AN822" s="16" t="s">
        <v>64</v>
      </c>
      <c r="AO822">
        <v>27.805798835047177</v>
      </c>
      <c r="AP822">
        <v>80.24379450512636</v>
      </c>
      <c r="AQ822">
        <v>17.588044380388329</v>
      </c>
      <c r="AR822">
        <v>0</v>
      </c>
      <c r="AS822">
        <v>0</v>
      </c>
      <c r="AT822">
        <v>0</v>
      </c>
      <c r="AU822">
        <v>0</v>
      </c>
      <c r="AV822">
        <v>8.920126333151852E-3</v>
      </c>
      <c r="AW822">
        <v>86.790570764826526</v>
      </c>
      <c r="AX822">
        <v>31.809910609798759</v>
      </c>
      <c r="AY822">
        <v>38.022048334938859</v>
      </c>
      <c r="AZ822">
        <v>36.134670737547843</v>
      </c>
      <c r="BA822">
        <v>33.924174914878257</v>
      </c>
      <c r="BB822">
        <v>74.773958220047618</v>
      </c>
      <c r="BC822">
        <v>0</v>
      </c>
      <c r="BD822">
        <v>19.166402922369578</v>
      </c>
      <c r="BE822">
        <v>0</v>
      </c>
      <c r="BF822">
        <v>0</v>
      </c>
      <c r="BG822">
        <v>0</v>
      </c>
    </row>
    <row r="823" spans="1:59">
      <c r="A823" s="16">
        <v>51059</v>
      </c>
      <c r="B823" t="s">
        <v>85</v>
      </c>
      <c r="C823" s="16" t="s">
        <v>64</v>
      </c>
      <c r="D823">
        <v>105.71607594580215</v>
      </c>
      <c r="E823">
        <v>114.11734228710398</v>
      </c>
      <c r="F823">
        <v>0</v>
      </c>
      <c r="G823">
        <v>0</v>
      </c>
      <c r="H823">
        <v>0</v>
      </c>
      <c r="I823">
        <v>0</v>
      </c>
      <c r="J823">
        <v>0</v>
      </c>
      <c r="K823">
        <v>148.33653238344525</v>
      </c>
      <c r="L823">
        <v>36.659782330520457</v>
      </c>
      <c r="M823">
        <v>14.999999690590716</v>
      </c>
      <c r="N823">
        <v>105.21476348519666</v>
      </c>
      <c r="O823">
        <v>83.495159282323883</v>
      </c>
      <c r="P823">
        <v>55.096136812262046</v>
      </c>
      <c r="Q823">
        <v>157.60117134829687</v>
      </c>
      <c r="R823">
        <v>0</v>
      </c>
      <c r="S823">
        <v>4.6674100369131457</v>
      </c>
      <c r="T823">
        <v>0</v>
      </c>
      <c r="U823">
        <v>0</v>
      </c>
      <c r="V823">
        <v>0</v>
      </c>
      <c r="AL823" s="16">
        <v>51059</v>
      </c>
      <c r="AM823" t="s">
        <v>85</v>
      </c>
      <c r="AN823" s="16" t="s">
        <v>64</v>
      </c>
      <c r="AO823">
        <v>17.396121871213438</v>
      </c>
      <c r="AP823">
        <v>34.792244884399366</v>
      </c>
      <c r="AQ823">
        <v>0</v>
      </c>
      <c r="AR823">
        <v>0</v>
      </c>
      <c r="AS823">
        <v>0</v>
      </c>
      <c r="AT823">
        <v>0</v>
      </c>
      <c r="AU823">
        <v>0</v>
      </c>
      <c r="AV823">
        <v>37.894005335588048</v>
      </c>
      <c r="AW823">
        <v>7.8852167820165366</v>
      </c>
      <c r="AX823">
        <v>4.7254279304283244</v>
      </c>
      <c r="AY823">
        <v>67.285510834430539</v>
      </c>
      <c r="AZ823">
        <v>29.143546228899833</v>
      </c>
      <c r="BA823">
        <v>21.033084050699195</v>
      </c>
      <c r="BB823">
        <v>38.186059398880047</v>
      </c>
      <c r="BC823">
        <v>0</v>
      </c>
      <c r="BD823">
        <v>16.192978268740216</v>
      </c>
      <c r="BE823">
        <v>0</v>
      </c>
      <c r="BF823">
        <v>0</v>
      </c>
      <c r="BG823">
        <v>0</v>
      </c>
    </row>
    <row r="824" spans="1:59">
      <c r="A824" s="16">
        <v>51061</v>
      </c>
      <c r="B824" t="s">
        <v>86</v>
      </c>
      <c r="C824" s="16" t="s">
        <v>64</v>
      </c>
      <c r="D824">
        <v>129.08348511690173</v>
      </c>
      <c r="E824">
        <v>138.50151489136405</v>
      </c>
      <c r="F824">
        <v>2.739012789276055</v>
      </c>
      <c r="G824">
        <v>0</v>
      </c>
      <c r="H824">
        <v>0</v>
      </c>
      <c r="I824">
        <v>0</v>
      </c>
      <c r="J824">
        <v>0</v>
      </c>
      <c r="K824">
        <v>38.10838787510253</v>
      </c>
      <c r="L824">
        <v>35.141790917232854</v>
      </c>
      <c r="M824">
        <v>14.999999888476221</v>
      </c>
      <c r="N824">
        <v>109.41080113043309</v>
      </c>
      <c r="O824">
        <v>82.08629222541289</v>
      </c>
      <c r="P824">
        <v>83.94271708867322</v>
      </c>
      <c r="Q824">
        <v>164.71375203476845</v>
      </c>
      <c r="R824">
        <v>130.05085220492461</v>
      </c>
      <c r="S824">
        <v>6.7075826735682513</v>
      </c>
      <c r="T824">
        <v>149.02808793802413</v>
      </c>
      <c r="U824">
        <v>0</v>
      </c>
      <c r="V824">
        <v>0</v>
      </c>
      <c r="AL824" s="16">
        <v>51061</v>
      </c>
      <c r="AM824" t="s">
        <v>86</v>
      </c>
      <c r="AN824" s="16" t="s">
        <v>64</v>
      </c>
      <c r="AO824">
        <v>21.611166827768763</v>
      </c>
      <c r="AP824">
        <v>43.222335648472274</v>
      </c>
      <c r="AQ824">
        <v>16.645600097685826</v>
      </c>
      <c r="AR824">
        <v>0</v>
      </c>
      <c r="AS824">
        <v>0</v>
      </c>
      <c r="AT824">
        <v>0</v>
      </c>
      <c r="AU824">
        <v>0</v>
      </c>
      <c r="AV824">
        <v>12.867259352636855</v>
      </c>
      <c r="AW824">
        <v>7.3217277722037943</v>
      </c>
      <c r="AX824">
        <v>5.0987327427871945</v>
      </c>
      <c r="AY824">
        <v>33.621073618145125</v>
      </c>
      <c r="AZ824">
        <v>32.986432511330968</v>
      </c>
      <c r="BA824">
        <v>41.403427759596248</v>
      </c>
      <c r="BB824">
        <v>63.329964136009082</v>
      </c>
      <c r="BC824">
        <v>25.632369243675576</v>
      </c>
      <c r="BD824">
        <v>23.631303230401095</v>
      </c>
      <c r="BE824">
        <v>51.264737731076245</v>
      </c>
      <c r="BF824">
        <v>0</v>
      </c>
      <c r="BG824">
        <v>0</v>
      </c>
    </row>
    <row r="825" spans="1:59">
      <c r="A825" s="16">
        <v>51065</v>
      </c>
      <c r="B825" t="s">
        <v>87</v>
      </c>
      <c r="C825" s="16" t="s">
        <v>64</v>
      </c>
      <c r="D825">
        <v>106.90903943142004</v>
      </c>
      <c r="E825">
        <v>115.32170575454258</v>
      </c>
      <c r="F825">
        <v>2.3679216731005903</v>
      </c>
      <c r="G825">
        <v>0</v>
      </c>
      <c r="H825">
        <v>0</v>
      </c>
      <c r="I825">
        <v>0</v>
      </c>
      <c r="J825">
        <v>0</v>
      </c>
      <c r="K825">
        <v>6.5229387201985456E-2</v>
      </c>
      <c r="L825">
        <v>35.318230902373735</v>
      </c>
      <c r="M825">
        <v>15.000000283123189</v>
      </c>
      <c r="N825">
        <v>115.40376567329466</v>
      </c>
      <c r="O825">
        <v>87.64559480006541</v>
      </c>
      <c r="P825">
        <v>92.816352774247022</v>
      </c>
      <c r="Q825">
        <v>146.28170604635463</v>
      </c>
      <c r="R825">
        <v>106.06415966204679</v>
      </c>
      <c r="S825">
        <v>4.6587687593896128</v>
      </c>
      <c r="T825">
        <v>122.75654767759384</v>
      </c>
      <c r="U825">
        <v>0</v>
      </c>
      <c r="V825">
        <v>0</v>
      </c>
      <c r="AL825" s="16">
        <v>51065</v>
      </c>
      <c r="AM825" t="s">
        <v>87</v>
      </c>
      <c r="AN825" s="16" t="s">
        <v>64</v>
      </c>
      <c r="AO825">
        <v>17.625063434729629</v>
      </c>
      <c r="AP825">
        <v>35.25012324887836</v>
      </c>
      <c r="AQ825">
        <v>16.494917282356344</v>
      </c>
      <c r="AR825">
        <v>0</v>
      </c>
      <c r="AS825">
        <v>0</v>
      </c>
      <c r="AT825">
        <v>0</v>
      </c>
      <c r="AU825">
        <v>0</v>
      </c>
      <c r="AV825">
        <v>9.7028130040619082E-3</v>
      </c>
      <c r="AW825">
        <v>7.1697225972029432</v>
      </c>
      <c r="AX825">
        <v>4.452217501544367</v>
      </c>
      <c r="AY825">
        <v>38.797328414441495</v>
      </c>
      <c r="AZ825">
        <v>25.736126699858424</v>
      </c>
      <c r="BA825">
        <v>37.27525081720659</v>
      </c>
      <c r="BB825">
        <v>52.74310544309418</v>
      </c>
      <c r="BC825">
        <v>20.624253450668157</v>
      </c>
      <c r="BD825">
        <v>16.19297906521097</v>
      </c>
      <c r="BE825">
        <v>41.24850918252465</v>
      </c>
      <c r="BF825">
        <v>0</v>
      </c>
      <c r="BG825">
        <v>0</v>
      </c>
    </row>
    <row r="826" spans="1:59">
      <c r="A826" s="16">
        <v>51069</v>
      </c>
      <c r="B826" t="s">
        <v>21</v>
      </c>
      <c r="C826" s="16" t="s">
        <v>64</v>
      </c>
      <c r="D826">
        <v>123.60030327712542</v>
      </c>
      <c r="E826">
        <v>132.52343925415573</v>
      </c>
      <c r="F826">
        <v>3.080384153477961</v>
      </c>
      <c r="G826">
        <v>0</v>
      </c>
      <c r="H826">
        <v>0</v>
      </c>
      <c r="I826">
        <v>0</v>
      </c>
      <c r="J826">
        <v>0</v>
      </c>
      <c r="K826">
        <v>1.4164994352814739</v>
      </c>
      <c r="L826">
        <v>35.147172323493614</v>
      </c>
      <c r="M826">
        <v>14.999999632774982</v>
      </c>
      <c r="N826">
        <v>109.8903253528498</v>
      </c>
      <c r="O826">
        <v>76.518115071324516</v>
      </c>
      <c r="P826">
        <v>92.537939085726094</v>
      </c>
      <c r="Q826">
        <v>0</v>
      </c>
      <c r="R826">
        <v>116.37545738488538</v>
      </c>
      <c r="S826">
        <v>4.3197106025684944</v>
      </c>
      <c r="T826">
        <v>133.17856542547895</v>
      </c>
      <c r="U826">
        <v>0</v>
      </c>
      <c r="V826">
        <v>0</v>
      </c>
      <c r="AL826" s="16">
        <v>51069</v>
      </c>
      <c r="AM826" t="s">
        <v>21</v>
      </c>
      <c r="AN826" s="16" t="s">
        <v>64</v>
      </c>
      <c r="AO826">
        <v>20.691000013372062</v>
      </c>
      <c r="AP826">
        <v>41.382002707733534</v>
      </c>
      <c r="AQ826">
        <v>13.775875254831709</v>
      </c>
      <c r="AR826">
        <v>0</v>
      </c>
      <c r="AS826">
        <v>0</v>
      </c>
      <c r="AT826">
        <v>0</v>
      </c>
      <c r="AU826">
        <v>0</v>
      </c>
      <c r="AV826">
        <v>0.19065015135784924</v>
      </c>
      <c r="AW826">
        <v>7.0784921319008838</v>
      </c>
      <c r="AX826">
        <v>4.4194467470499506</v>
      </c>
      <c r="AY826">
        <v>35.813906351064198</v>
      </c>
      <c r="AZ826">
        <v>29.924061601885242</v>
      </c>
      <c r="BA826">
        <v>33.72271816271202</v>
      </c>
      <c r="BB826">
        <v>0</v>
      </c>
      <c r="BC826">
        <v>22.978231646397187</v>
      </c>
      <c r="BD826">
        <v>15.24600240168145</v>
      </c>
      <c r="BE826">
        <v>45.956464350263907</v>
      </c>
      <c r="BF826">
        <v>0</v>
      </c>
      <c r="BG826">
        <v>0</v>
      </c>
    </row>
    <row r="827" spans="1:59">
      <c r="A827" s="16">
        <v>51071</v>
      </c>
      <c r="B827" t="s">
        <v>88</v>
      </c>
      <c r="C827" s="16" t="s">
        <v>64</v>
      </c>
      <c r="D827">
        <v>119.90769599158203</v>
      </c>
      <c r="E827">
        <v>129.90000132193353</v>
      </c>
      <c r="F827">
        <v>3.1509123026616233</v>
      </c>
      <c r="G827">
        <v>0</v>
      </c>
      <c r="H827">
        <v>0</v>
      </c>
      <c r="I827">
        <v>0</v>
      </c>
      <c r="J827">
        <v>0</v>
      </c>
      <c r="K827">
        <v>0.34007284258112336</v>
      </c>
      <c r="L827">
        <v>35.173372037164775</v>
      </c>
      <c r="M827">
        <v>15.000000194086596</v>
      </c>
      <c r="N827">
        <v>110.32117768397863</v>
      </c>
      <c r="O827">
        <v>89.660293153884368</v>
      </c>
      <c r="P827">
        <v>0</v>
      </c>
      <c r="Q827">
        <v>0</v>
      </c>
      <c r="R827">
        <v>120.75399571728322</v>
      </c>
      <c r="S827">
        <v>0</v>
      </c>
      <c r="T827">
        <v>140.87965336747061</v>
      </c>
      <c r="U827">
        <v>0</v>
      </c>
      <c r="V827">
        <v>0</v>
      </c>
      <c r="AL827" s="16">
        <v>51071</v>
      </c>
      <c r="AM827" t="s">
        <v>88</v>
      </c>
      <c r="AN827" s="16" t="s">
        <v>64</v>
      </c>
      <c r="AO827">
        <v>19.550165336525076</v>
      </c>
      <c r="AP827">
        <v>39.100327290520859</v>
      </c>
      <c r="AQ827">
        <v>13.220504863439386</v>
      </c>
      <c r="AR827">
        <v>0</v>
      </c>
      <c r="AS827">
        <v>0</v>
      </c>
      <c r="AT827">
        <v>0</v>
      </c>
      <c r="AU827">
        <v>0</v>
      </c>
      <c r="AV827">
        <v>6.7931200015958468E-2</v>
      </c>
      <c r="AW827">
        <v>7.0924653420729111</v>
      </c>
      <c r="AX827">
        <v>4.42922002458692</v>
      </c>
      <c r="AY827">
        <v>36.658801215096886</v>
      </c>
      <c r="AZ827">
        <v>29.657518261130551</v>
      </c>
      <c r="BA827">
        <v>0</v>
      </c>
      <c r="BB827">
        <v>0</v>
      </c>
      <c r="BC827">
        <v>23.221922853209755</v>
      </c>
      <c r="BD827">
        <v>0</v>
      </c>
      <c r="BE827">
        <v>46.44384492234655</v>
      </c>
      <c r="BF827">
        <v>0</v>
      </c>
      <c r="BG827">
        <v>0</v>
      </c>
    </row>
    <row r="828" spans="1:59">
      <c r="A828" s="16">
        <v>51073</v>
      </c>
      <c r="B828" t="s">
        <v>89</v>
      </c>
      <c r="C828" s="16" t="s">
        <v>64</v>
      </c>
      <c r="D828">
        <v>130.69846840028711</v>
      </c>
      <c r="E828">
        <v>137.9082808247222</v>
      </c>
      <c r="F828">
        <v>3.9538250397966634</v>
      </c>
      <c r="G828">
        <v>0</v>
      </c>
      <c r="H828">
        <v>0</v>
      </c>
      <c r="I828">
        <v>0</v>
      </c>
      <c r="J828">
        <v>0</v>
      </c>
      <c r="K828">
        <v>0</v>
      </c>
      <c r="L828">
        <v>35.833334013399501</v>
      </c>
      <c r="M828">
        <v>15.000000144935306</v>
      </c>
      <c r="N828">
        <v>99.096071968318313</v>
      </c>
      <c r="O828">
        <v>78.130139441495487</v>
      </c>
      <c r="P828">
        <v>114.04385365379761</v>
      </c>
      <c r="Q828">
        <v>172.30332185255546</v>
      </c>
      <c r="R828">
        <v>106.30165995715807</v>
      </c>
      <c r="S828">
        <v>5.7122149548422136</v>
      </c>
      <c r="T828">
        <v>118.02966471060003</v>
      </c>
      <c r="U828">
        <v>0</v>
      </c>
      <c r="V828">
        <v>0</v>
      </c>
      <c r="AL828" s="16">
        <v>51073</v>
      </c>
      <c r="AM828" t="s">
        <v>89</v>
      </c>
      <c r="AN828" s="16" t="s">
        <v>64</v>
      </c>
      <c r="AO828">
        <v>22.750199010848998</v>
      </c>
      <c r="AP828">
        <v>45.500399833334725</v>
      </c>
      <c r="AQ828">
        <v>17.588043403495966</v>
      </c>
      <c r="AR828">
        <v>0</v>
      </c>
      <c r="AS828">
        <v>0</v>
      </c>
      <c r="AT828">
        <v>0</v>
      </c>
      <c r="AU828">
        <v>0</v>
      </c>
      <c r="AV828">
        <v>0</v>
      </c>
      <c r="AW828">
        <v>7.4444445857295083</v>
      </c>
      <c r="AX828">
        <v>5.1144883979488975</v>
      </c>
      <c r="AY828">
        <v>33.050236134648429</v>
      </c>
      <c r="AZ828">
        <v>28.791012202217164</v>
      </c>
      <c r="BA828">
        <v>44.921162551943397</v>
      </c>
      <c r="BB828">
        <v>67.236546512947982</v>
      </c>
      <c r="BC828">
        <v>21.824688635952405</v>
      </c>
      <c r="BD828">
        <v>20.96324985922821</v>
      </c>
      <c r="BE828">
        <v>43.649376857364942</v>
      </c>
      <c r="BF828">
        <v>0</v>
      </c>
      <c r="BG828">
        <v>0</v>
      </c>
    </row>
    <row r="829" spans="1:59">
      <c r="A829" s="16">
        <v>51075</v>
      </c>
      <c r="B829" t="s">
        <v>90</v>
      </c>
      <c r="C829" s="16" t="s">
        <v>64</v>
      </c>
      <c r="D829">
        <v>114.41366700411804</v>
      </c>
      <c r="E829">
        <v>121.88068976875617</v>
      </c>
      <c r="F829">
        <v>2.1532813185067581</v>
      </c>
      <c r="G829">
        <v>0</v>
      </c>
      <c r="H829">
        <v>0</v>
      </c>
      <c r="I829">
        <v>0</v>
      </c>
      <c r="J829">
        <v>0</v>
      </c>
      <c r="K829">
        <v>1.6331822004328829</v>
      </c>
      <c r="L829">
        <v>35.499747657837851</v>
      </c>
      <c r="M829">
        <v>14.999999983240775</v>
      </c>
      <c r="N829">
        <v>103.52865569123286</v>
      </c>
      <c r="O829">
        <v>79.59579615948806</v>
      </c>
      <c r="P829">
        <v>102.36879792311754</v>
      </c>
      <c r="Q829">
        <v>170.90773774948721</v>
      </c>
      <c r="R829">
        <v>106.07411667224699</v>
      </c>
      <c r="S829">
        <v>5.0402941039919416</v>
      </c>
      <c r="T829">
        <v>119.91962035438664</v>
      </c>
      <c r="U829">
        <v>0</v>
      </c>
      <c r="V829">
        <v>0</v>
      </c>
      <c r="AL829" s="16">
        <v>51075</v>
      </c>
      <c r="AM829" t="s">
        <v>90</v>
      </c>
      <c r="AN829" s="16" t="s">
        <v>64</v>
      </c>
      <c r="AO829">
        <v>19.463401427332879</v>
      </c>
      <c r="AP829">
        <v>38.92679866608276</v>
      </c>
      <c r="AQ829">
        <v>17.458119035779479</v>
      </c>
      <c r="AR829">
        <v>0</v>
      </c>
      <c r="AS829">
        <v>0</v>
      </c>
      <c r="AT829">
        <v>0</v>
      </c>
      <c r="AU829">
        <v>0</v>
      </c>
      <c r="AV829">
        <v>0.32912298288599479</v>
      </c>
      <c r="AW829">
        <v>9.3706357177161586</v>
      </c>
      <c r="AX829">
        <v>12.729688010468873</v>
      </c>
      <c r="AY829">
        <v>44.349913252236242</v>
      </c>
      <c r="AZ829">
        <v>30.01192166072396</v>
      </c>
      <c r="BA829">
        <v>44.496355261893243</v>
      </c>
      <c r="BB829">
        <v>67.633918371215515</v>
      </c>
      <c r="BC829">
        <v>21.283519189052626</v>
      </c>
      <c r="BD829">
        <v>18.077401658857287</v>
      </c>
      <c r="BE829">
        <v>42.567038197127367</v>
      </c>
      <c r="BF829">
        <v>0</v>
      </c>
      <c r="BG829">
        <v>0</v>
      </c>
    </row>
    <row r="830" spans="1:59">
      <c r="A830" s="16">
        <v>51079</v>
      </c>
      <c r="B830" t="s">
        <v>91</v>
      </c>
      <c r="C830" s="16" t="s">
        <v>64</v>
      </c>
      <c r="D830">
        <v>101.49384887493171</v>
      </c>
      <c r="E830">
        <v>107.19892818613894</v>
      </c>
      <c r="F830">
        <v>2.1485080424487575</v>
      </c>
      <c r="G830">
        <v>0</v>
      </c>
      <c r="H830">
        <v>0</v>
      </c>
      <c r="I830">
        <v>0</v>
      </c>
      <c r="J830">
        <v>0</v>
      </c>
      <c r="K830">
        <v>0.57793282272213786</v>
      </c>
      <c r="L830">
        <v>35.069396120702095</v>
      </c>
      <c r="M830">
        <v>14.99999952172406</v>
      </c>
      <c r="N830">
        <v>110.14527043092311</v>
      </c>
      <c r="O830">
        <v>75.688489660996311</v>
      </c>
      <c r="P830">
        <v>65.884050909088458</v>
      </c>
      <c r="Q830">
        <v>0</v>
      </c>
      <c r="R830">
        <v>100.6917772319114</v>
      </c>
      <c r="S830">
        <v>4.4227913636129745</v>
      </c>
      <c r="T830">
        <v>112.01178302241121</v>
      </c>
      <c r="U830">
        <v>0</v>
      </c>
      <c r="V830">
        <v>0</v>
      </c>
      <c r="AL830" s="16">
        <v>51079</v>
      </c>
      <c r="AM830" t="s">
        <v>91</v>
      </c>
      <c r="AN830" s="16" t="s">
        <v>64</v>
      </c>
      <c r="AO830">
        <v>17.625063893149029</v>
      </c>
      <c r="AP830">
        <v>35.250126481016757</v>
      </c>
      <c r="AQ830">
        <v>16.071835822282853</v>
      </c>
      <c r="AR830">
        <v>0</v>
      </c>
      <c r="AS830">
        <v>0</v>
      </c>
      <c r="AT830">
        <v>0</v>
      </c>
      <c r="AU830">
        <v>0</v>
      </c>
      <c r="AV830">
        <v>0.12755618577839478</v>
      </c>
      <c r="AW830">
        <v>7.0370112307402488</v>
      </c>
      <c r="AX830">
        <v>5.0024815150450017</v>
      </c>
      <c r="AY830">
        <v>42.027219405513925</v>
      </c>
      <c r="AZ830">
        <v>30.355040835664706</v>
      </c>
      <c r="BA830">
        <v>42.97533028109688</v>
      </c>
      <c r="BB830">
        <v>0</v>
      </c>
      <c r="BC830">
        <v>20.624253238900483</v>
      </c>
      <c r="BD830">
        <v>16.192978096477876</v>
      </c>
      <c r="BE830">
        <v>41.248499953104954</v>
      </c>
      <c r="BF830">
        <v>0</v>
      </c>
      <c r="BG830">
        <v>0</v>
      </c>
    </row>
    <row r="831" spans="1:59">
      <c r="A831" s="16">
        <v>51085</v>
      </c>
      <c r="B831" t="s">
        <v>92</v>
      </c>
      <c r="C831" s="16" t="s">
        <v>64</v>
      </c>
      <c r="D831">
        <v>144.49152778460703</v>
      </c>
      <c r="E831">
        <v>154.02165826207485</v>
      </c>
      <c r="F831">
        <v>2.660195383070179</v>
      </c>
      <c r="G831">
        <v>0</v>
      </c>
      <c r="H831">
        <v>0</v>
      </c>
      <c r="I831">
        <v>0</v>
      </c>
      <c r="J831">
        <v>0</v>
      </c>
      <c r="K831">
        <v>31.941204179169013</v>
      </c>
      <c r="L831">
        <v>35.24782384123759</v>
      </c>
      <c r="M831">
        <v>15.000000149339547</v>
      </c>
      <c r="N831">
        <v>102.87579563767487</v>
      </c>
      <c r="O831">
        <v>80.907773662192184</v>
      </c>
      <c r="P831">
        <v>111.62162036342239</v>
      </c>
      <c r="Q831">
        <v>169.49109357542704</v>
      </c>
      <c r="R831">
        <v>90.601489568250472</v>
      </c>
      <c r="S831">
        <v>5.6464371245042999</v>
      </c>
      <c r="T831">
        <v>102.55297174279146</v>
      </c>
      <c r="U831">
        <v>0</v>
      </c>
      <c r="V831">
        <v>0</v>
      </c>
      <c r="AL831" s="16">
        <v>51085</v>
      </c>
      <c r="AM831" t="s">
        <v>92</v>
      </c>
      <c r="AN831" s="16" t="s">
        <v>64</v>
      </c>
      <c r="AO831">
        <v>24.624469977829779</v>
      </c>
      <c r="AP831">
        <v>49.248938385576871</v>
      </c>
      <c r="AQ831">
        <v>17.393567929413283</v>
      </c>
      <c r="AR831">
        <v>0</v>
      </c>
      <c r="AS831">
        <v>0</v>
      </c>
      <c r="AT831">
        <v>0</v>
      </c>
      <c r="AU831">
        <v>0</v>
      </c>
      <c r="AV831">
        <v>9.600926221078911</v>
      </c>
      <c r="AW831">
        <v>10.504973278424568</v>
      </c>
      <c r="AX831">
        <v>4.6499069077928397</v>
      </c>
      <c r="AY831">
        <v>33.190818508988968</v>
      </c>
      <c r="AZ831">
        <v>27.36644727840941</v>
      </c>
      <c r="BA831">
        <v>46.024394066515576</v>
      </c>
      <c r="BB831">
        <v>68.797692074325212</v>
      </c>
      <c r="BC831">
        <v>18.149999295388948</v>
      </c>
      <c r="BD831">
        <v>20.219101003352002</v>
      </c>
      <c r="BE831">
        <v>36.300003143384778</v>
      </c>
      <c r="BF831">
        <v>0</v>
      </c>
      <c r="BG831">
        <v>0</v>
      </c>
    </row>
    <row r="832" spans="1:59">
      <c r="A832" s="16">
        <v>51087</v>
      </c>
      <c r="B832" t="s">
        <v>93</v>
      </c>
      <c r="C832" s="16" t="s">
        <v>64</v>
      </c>
      <c r="D832">
        <v>161.56174101159274</v>
      </c>
      <c r="E832">
        <v>167.3308884829608</v>
      </c>
      <c r="F832">
        <v>3.7881490443635548</v>
      </c>
      <c r="G832">
        <v>0</v>
      </c>
      <c r="H832">
        <v>0</v>
      </c>
      <c r="I832">
        <v>0</v>
      </c>
      <c r="J832">
        <v>0</v>
      </c>
      <c r="K832">
        <v>29.944114692483637</v>
      </c>
      <c r="L832">
        <v>36.240122996311946</v>
      </c>
      <c r="M832">
        <v>15.000000193695232</v>
      </c>
      <c r="N832">
        <v>93.668225860980527</v>
      </c>
      <c r="O832">
        <v>77.839144879999921</v>
      </c>
      <c r="P832">
        <v>103.504929692069</v>
      </c>
      <c r="Q832">
        <v>161.39571562520553</v>
      </c>
      <c r="R832">
        <v>0</v>
      </c>
      <c r="S832">
        <v>5.3449210550529198</v>
      </c>
      <c r="T832">
        <v>0</v>
      </c>
      <c r="U832">
        <v>0</v>
      </c>
      <c r="V832">
        <v>0</v>
      </c>
      <c r="AL832" s="16">
        <v>51087</v>
      </c>
      <c r="AM832" t="s">
        <v>93</v>
      </c>
      <c r="AN832" s="16" t="s">
        <v>64</v>
      </c>
      <c r="AO832">
        <v>29.451351981335122</v>
      </c>
      <c r="AP832">
        <v>58.902705419939373</v>
      </c>
      <c r="AQ832">
        <v>17.588045173206094</v>
      </c>
      <c r="AR832">
        <v>0</v>
      </c>
      <c r="AS832">
        <v>0</v>
      </c>
      <c r="AT832">
        <v>0</v>
      </c>
      <c r="AU832">
        <v>0</v>
      </c>
      <c r="AV832">
        <v>4.2084733336325755</v>
      </c>
      <c r="AW832">
        <v>17.21366835797394</v>
      </c>
      <c r="AX832">
        <v>10.337748033970049</v>
      </c>
      <c r="AY832">
        <v>27.640996238952287</v>
      </c>
      <c r="AZ832">
        <v>19.572255511615438</v>
      </c>
      <c r="BA832">
        <v>37.692983947049704</v>
      </c>
      <c r="BB832">
        <v>67.238959564868196</v>
      </c>
      <c r="BC832">
        <v>0</v>
      </c>
      <c r="BD832">
        <v>20.473201412405796</v>
      </c>
      <c r="BE832">
        <v>0</v>
      </c>
      <c r="BF832">
        <v>0</v>
      </c>
      <c r="BG832">
        <v>0</v>
      </c>
    </row>
    <row r="833" spans="1:59">
      <c r="A833" s="16">
        <v>51091</v>
      </c>
      <c r="B833" t="s">
        <v>94</v>
      </c>
      <c r="C833" s="16" t="s">
        <v>64</v>
      </c>
      <c r="D833">
        <v>0</v>
      </c>
      <c r="E833">
        <v>0</v>
      </c>
      <c r="F833">
        <v>3.2687937134259841</v>
      </c>
      <c r="G833">
        <v>0</v>
      </c>
      <c r="H833">
        <v>0</v>
      </c>
      <c r="I833">
        <v>0</v>
      </c>
      <c r="J833">
        <v>0</v>
      </c>
      <c r="K833">
        <v>0.31282440889867397</v>
      </c>
      <c r="L833">
        <v>35.070957950686243</v>
      </c>
      <c r="M833">
        <v>15.000000244877908</v>
      </c>
      <c r="N833">
        <v>114.73991077187247</v>
      </c>
      <c r="O833">
        <v>51.46342803401847</v>
      </c>
      <c r="P833">
        <v>71.438042168244849</v>
      </c>
      <c r="Q833">
        <v>167.23825912818714</v>
      </c>
      <c r="R833">
        <v>0</v>
      </c>
      <c r="S833">
        <v>0</v>
      </c>
      <c r="T833">
        <v>0</v>
      </c>
      <c r="U833">
        <v>0</v>
      </c>
      <c r="V833">
        <v>0</v>
      </c>
      <c r="AL833" s="16">
        <v>51091</v>
      </c>
      <c r="AM833" t="s">
        <v>94</v>
      </c>
      <c r="AN833" s="16" t="s">
        <v>64</v>
      </c>
      <c r="AO833">
        <v>0</v>
      </c>
      <c r="AP833">
        <v>0</v>
      </c>
      <c r="AQ833">
        <v>15.453003193174135</v>
      </c>
      <c r="AR833">
        <v>0</v>
      </c>
      <c r="AS833">
        <v>0</v>
      </c>
      <c r="AT833">
        <v>0</v>
      </c>
      <c r="AU833">
        <v>0</v>
      </c>
      <c r="AV833">
        <v>0.10217759568780091</v>
      </c>
      <c r="AW833">
        <v>13.028492590452217</v>
      </c>
      <c r="AX833">
        <v>4.1532787829159581</v>
      </c>
      <c r="AY833">
        <v>30.472329522187511</v>
      </c>
      <c r="AZ833">
        <v>32.939480224891248</v>
      </c>
      <c r="BA833">
        <v>51.249897008926638</v>
      </c>
      <c r="BB833">
        <v>67.429090681252788</v>
      </c>
      <c r="BC833">
        <v>0</v>
      </c>
      <c r="BD833">
        <v>0</v>
      </c>
      <c r="BE833">
        <v>0</v>
      </c>
      <c r="BF833">
        <v>0</v>
      </c>
      <c r="BG833">
        <v>0</v>
      </c>
    </row>
    <row r="834" spans="1:59">
      <c r="A834" s="16">
        <v>51093</v>
      </c>
      <c r="B834" t="s">
        <v>95</v>
      </c>
      <c r="C834" s="16" t="s">
        <v>64</v>
      </c>
      <c r="D834">
        <v>35.681599742651905</v>
      </c>
      <c r="E834">
        <v>38.192917640457814</v>
      </c>
      <c r="F834">
        <v>4.0938738666961312</v>
      </c>
      <c r="G834">
        <v>0</v>
      </c>
      <c r="H834">
        <v>0</v>
      </c>
      <c r="I834">
        <v>0</v>
      </c>
      <c r="J834">
        <v>0</v>
      </c>
      <c r="K834">
        <v>62.043222584959679</v>
      </c>
      <c r="L834">
        <v>36.184668508593958</v>
      </c>
      <c r="M834">
        <v>14.999999772934697</v>
      </c>
      <c r="N834">
        <v>135.99457511761662</v>
      </c>
      <c r="O834">
        <v>87.240997496822146</v>
      </c>
      <c r="P834">
        <v>111.80898470825568</v>
      </c>
      <c r="Q834">
        <v>121.1839969890963</v>
      </c>
      <c r="R834">
        <v>110.06698756736414</v>
      </c>
      <c r="S834">
        <v>4.7828466222935964</v>
      </c>
      <c r="T834">
        <v>125.56031383745749</v>
      </c>
      <c r="U834">
        <v>0</v>
      </c>
      <c r="V834">
        <v>0</v>
      </c>
      <c r="AL834" s="16">
        <v>51093</v>
      </c>
      <c r="AM834" t="s">
        <v>95</v>
      </c>
      <c r="AN834" s="16" t="s">
        <v>64</v>
      </c>
      <c r="AO834">
        <v>6.1477567328605431</v>
      </c>
      <c r="AP834">
        <v>12.295512368717292</v>
      </c>
      <c r="AQ834">
        <v>17.58804382947136</v>
      </c>
      <c r="AR834">
        <v>0</v>
      </c>
      <c r="AS834">
        <v>0</v>
      </c>
      <c r="AT834">
        <v>0</v>
      </c>
      <c r="AU834">
        <v>0</v>
      </c>
      <c r="AV834">
        <v>39.694178693199888</v>
      </c>
      <c r="AW834">
        <v>7.6318233596524117</v>
      </c>
      <c r="AX834">
        <v>4.5238094915446183</v>
      </c>
      <c r="AY834">
        <v>29.605867876846414</v>
      </c>
      <c r="AZ834">
        <v>24.322862400658021</v>
      </c>
      <c r="BA834">
        <v>40.824999804985083</v>
      </c>
      <c r="BB834">
        <v>55.185427380701604</v>
      </c>
      <c r="BC834">
        <v>21.824687679177398</v>
      </c>
      <c r="BD834">
        <v>16.95210019071876</v>
      </c>
      <c r="BE834">
        <v>43.649374569807051</v>
      </c>
      <c r="BF834">
        <v>0</v>
      </c>
      <c r="BG834">
        <v>0</v>
      </c>
    </row>
    <row r="835" spans="1:59">
      <c r="A835" s="16">
        <v>51095</v>
      </c>
      <c r="B835" t="s">
        <v>96</v>
      </c>
      <c r="C835" s="16" t="s">
        <v>64</v>
      </c>
      <c r="D835">
        <v>112.8240296652022</v>
      </c>
      <c r="E835">
        <v>115.11722760670773</v>
      </c>
      <c r="F835">
        <v>0</v>
      </c>
      <c r="G835">
        <v>0</v>
      </c>
      <c r="H835">
        <v>0</v>
      </c>
      <c r="I835">
        <v>0</v>
      </c>
      <c r="J835">
        <v>0</v>
      </c>
      <c r="K835">
        <v>10.625404816287771</v>
      </c>
      <c r="L835">
        <v>35.575369920324789</v>
      </c>
      <c r="M835">
        <v>14.999998943953864</v>
      </c>
      <c r="N835">
        <v>83.006829395605735</v>
      </c>
      <c r="O835">
        <v>73.059611222215096</v>
      </c>
      <c r="P835">
        <v>82.368443888988253</v>
      </c>
      <c r="Q835">
        <v>0</v>
      </c>
      <c r="R835">
        <v>0</v>
      </c>
      <c r="S835">
        <v>4.0934013321208447</v>
      </c>
      <c r="T835">
        <v>0</v>
      </c>
      <c r="U835">
        <v>0</v>
      </c>
      <c r="V835">
        <v>0</v>
      </c>
      <c r="AL835" s="16">
        <v>51095</v>
      </c>
      <c r="AM835" t="s">
        <v>96</v>
      </c>
      <c r="AN835" s="16" t="s">
        <v>64</v>
      </c>
      <c r="AO835">
        <v>21.176922341699239</v>
      </c>
      <c r="AP835">
        <v>42.353849937678923</v>
      </c>
      <c r="AQ835">
        <v>0</v>
      </c>
      <c r="AR835">
        <v>0</v>
      </c>
      <c r="AS835">
        <v>0</v>
      </c>
      <c r="AT835">
        <v>0</v>
      </c>
      <c r="AU835">
        <v>0</v>
      </c>
      <c r="AV835">
        <v>2.0769499284110076</v>
      </c>
      <c r="AW835">
        <v>7.3068639454013331</v>
      </c>
      <c r="AX835">
        <v>4.7954800534755941</v>
      </c>
      <c r="AY835">
        <v>25.133018773644967</v>
      </c>
      <c r="AZ835">
        <v>30.856614347179359</v>
      </c>
      <c r="BA835">
        <v>38.309630831277921</v>
      </c>
      <c r="BB835">
        <v>0</v>
      </c>
      <c r="BC835">
        <v>0</v>
      </c>
      <c r="BD835">
        <v>16.198875537145515</v>
      </c>
      <c r="BE835">
        <v>0</v>
      </c>
      <c r="BF835">
        <v>0</v>
      </c>
      <c r="BG835">
        <v>0</v>
      </c>
    </row>
    <row r="836" spans="1:59">
      <c r="A836" s="16">
        <v>51097</v>
      </c>
      <c r="B836" t="s">
        <v>97</v>
      </c>
      <c r="C836" s="16" t="s">
        <v>64</v>
      </c>
      <c r="D836">
        <v>128.40332779605205</v>
      </c>
      <c r="E836">
        <v>132.98130584970772</v>
      </c>
      <c r="F836">
        <v>7.2615703617616975E-2</v>
      </c>
      <c r="G836">
        <v>0</v>
      </c>
      <c r="H836">
        <v>0</v>
      </c>
      <c r="I836">
        <v>0</v>
      </c>
      <c r="J836">
        <v>0</v>
      </c>
      <c r="K836">
        <v>6.1539329291859648</v>
      </c>
      <c r="L836">
        <v>34.99999944671417</v>
      </c>
      <c r="M836">
        <v>15.000000364343846</v>
      </c>
      <c r="N836">
        <v>81.359930754014741</v>
      </c>
      <c r="O836">
        <v>79.968692433470977</v>
      </c>
      <c r="P836">
        <v>0</v>
      </c>
      <c r="Q836">
        <v>166.06129924671762</v>
      </c>
      <c r="R836">
        <v>101.83514381523895</v>
      </c>
      <c r="S836">
        <v>4.9889436912139695</v>
      </c>
      <c r="T836">
        <v>109.0966373273961</v>
      </c>
      <c r="U836">
        <v>0</v>
      </c>
      <c r="V836">
        <v>0</v>
      </c>
      <c r="AL836" s="16">
        <v>51097</v>
      </c>
      <c r="AM836" t="s">
        <v>97</v>
      </c>
      <c r="AN836" s="16" t="s">
        <v>64</v>
      </c>
      <c r="AO836">
        <v>23.330999954739632</v>
      </c>
      <c r="AP836">
        <v>46.662002958067482</v>
      </c>
      <c r="AQ836">
        <v>17.01110959647712</v>
      </c>
      <c r="AR836">
        <v>0</v>
      </c>
      <c r="AS836">
        <v>0</v>
      </c>
      <c r="AT836">
        <v>0</v>
      </c>
      <c r="AU836">
        <v>0</v>
      </c>
      <c r="AV836">
        <v>1.4183129974880824</v>
      </c>
      <c r="AW836">
        <v>20.319752546740233</v>
      </c>
      <c r="AX836">
        <v>13.35868685687514</v>
      </c>
      <c r="AY836">
        <v>33.32968555663431</v>
      </c>
      <c r="AZ836">
        <v>40.944397137831508</v>
      </c>
      <c r="BA836">
        <v>0</v>
      </c>
      <c r="BB836">
        <v>74.681204862170773</v>
      </c>
      <c r="BC836">
        <v>21.824687127819328</v>
      </c>
      <c r="BD836">
        <v>19.111951371132061</v>
      </c>
      <c r="BE836">
        <v>43.649382026420049</v>
      </c>
      <c r="BF836">
        <v>0</v>
      </c>
      <c r="BG836">
        <v>0</v>
      </c>
    </row>
    <row r="837" spans="1:59">
      <c r="A837" s="16">
        <v>51099</v>
      </c>
      <c r="B837" t="s">
        <v>98</v>
      </c>
      <c r="C837" s="16" t="s">
        <v>64</v>
      </c>
      <c r="D837">
        <v>118.12504902795332</v>
      </c>
      <c r="E837">
        <v>124.43187491248699</v>
      </c>
      <c r="F837">
        <v>3.9381324191615223</v>
      </c>
      <c r="G837">
        <v>0</v>
      </c>
      <c r="H837">
        <v>0</v>
      </c>
      <c r="I837">
        <v>0</v>
      </c>
      <c r="J837">
        <v>0</v>
      </c>
      <c r="K837">
        <v>6.0476801116067076</v>
      </c>
      <c r="L837">
        <v>35.548094464237352</v>
      </c>
      <c r="M837">
        <v>15.000000175562983</v>
      </c>
      <c r="N837">
        <v>120.13411428991428</v>
      </c>
      <c r="O837">
        <v>82.957745497841941</v>
      </c>
      <c r="P837">
        <v>87.714738061584811</v>
      </c>
      <c r="Q837">
        <v>144.92617476771727</v>
      </c>
      <c r="R837">
        <v>105.87974666135517</v>
      </c>
      <c r="S837">
        <v>4.7757954678536629</v>
      </c>
      <c r="T837">
        <v>117.18582174124623</v>
      </c>
      <c r="U837">
        <v>0</v>
      </c>
      <c r="V837">
        <v>0</v>
      </c>
      <c r="AL837" s="16">
        <v>51099</v>
      </c>
      <c r="AM837" t="s">
        <v>98</v>
      </c>
      <c r="AN837" s="16" t="s">
        <v>64</v>
      </c>
      <c r="AO837">
        <v>20.643526314627124</v>
      </c>
      <c r="AP837">
        <v>41.287050635515236</v>
      </c>
      <c r="AQ837">
        <v>17.588044095323028</v>
      </c>
      <c r="AR837">
        <v>0</v>
      </c>
      <c r="AS837">
        <v>0</v>
      </c>
      <c r="AT837">
        <v>0</v>
      </c>
      <c r="AU837">
        <v>0</v>
      </c>
      <c r="AV837">
        <v>1.0354465749569184</v>
      </c>
      <c r="AW837">
        <v>15.47584213118528</v>
      </c>
      <c r="AX837">
        <v>7.16912439714394</v>
      </c>
      <c r="AY837">
        <v>34.292332953733705</v>
      </c>
      <c r="AZ837">
        <v>30.95009847268836</v>
      </c>
      <c r="BA837">
        <v>38.121077120296249</v>
      </c>
      <c r="BB837">
        <v>58.70251270728663</v>
      </c>
      <c r="BC837">
        <v>21.824688316752006</v>
      </c>
      <c r="BD837">
        <v>17.596527240555922</v>
      </c>
      <c r="BE837">
        <v>43.649377146088113</v>
      </c>
      <c r="BF837">
        <v>0</v>
      </c>
      <c r="BG837">
        <v>0</v>
      </c>
    </row>
    <row r="838" spans="1:59">
      <c r="A838" s="16">
        <v>51101</v>
      </c>
      <c r="B838" t="s">
        <v>99</v>
      </c>
      <c r="C838" s="16" t="s">
        <v>64</v>
      </c>
      <c r="D838">
        <v>151.10287625087025</v>
      </c>
      <c r="E838">
        <v>156.35404439533301</v>
      </c>
      <c r="F838">
        <v>3.7803609891557923</v>
      </c>
      <c r="G838">
        <v>0</v>
      </c>
      <c r="H838">
        <v>0</v>
      </c>
      <c r="I838">
        <v>0</v>
      </c>
      <c r="J838">
        <v>0</v>
      </c>
      <c r="K838">
        <v>33.983948198448388</v>
      </c>
      <c r="L838">
        <v>35.692838930376915</v>
      </c>
      <c r="M838">
        <v>14.999999112628174</v>
      </c>
      <c r="N838">
        <v>139.70032062865658</v>
      </c>
      <c r="O838">
        <v>72.419871330807069</v>
      </c>
      <c r="P838">
        <v>111.93014688187664</v>
      </c>
      <c r="Q838">
        <v>179.02844888456377</v>
      </c>
      <c r="R838">
        <v>115.26118455879393</v>
      </c>
      <c r="S838">
        <v>5.1542430879051411</v>
      </c>
      <c r="T838">
        <v>123.27235186323745</v>
      </c>
      <c r="U838">
        <v>0</v>
      </c>
      <c r="V838">
        <v>0</v>
      </c>
      <c r="AL838" s="16">
        <v>51101</v>
      </c>
      <c r="AM838" t="s">
        <v>99</v>
      </c>
      <c r="AN838" s="16" t="s">
        <v>64</v>
      </c>
      <c r="AO838">
        <v>27.508799230126545</v>
      </c>
      <c r="AP838">
        <v>55.017600875156184</v>
      </c>
      <c r="AQ838">
        <v>17.58804450790219</v>
      </c>
      <c r="AR838">
        <v>0</v>
      </c>
      <c r="AS838">
        <v>0</v>
      </c>
      <c r="AT838">
        <v>0</v>
      </c>
      <c r="AU838">
        <v>0</v>
      </c>
      <c r="AV838">
        <v>20.179013709425323</v>
      </c>
      <c r="AW838">
        <v>34.999819384733669</v>
      </c>
      <c r="AX838">
        <v>13.680802943414209</v>
      </c>
      <c r="AY838">
        <v>35.483839281308462</v>
      </c>
      <c r="AZ838">
        <v>34.088635628672641</v>
      </c>
      <c r="BA838">
        <v>42.949802628334716</v>
      </c>
      <c r="BB838">
        <v>78.320141678598958</v>
      </c>
      <c r="BC838">
        <v>24.750000384329052</v>
      </c>
      <c r="BD838">
        <v>19.783500605223008</v>
      </c>
      <c r="BE838">
        <v>49.500005795538613</v>
      </c>
      <c r="BF838">
        <v>0</v>
      </c>
      <c r="BG838">
        <v>0</v>
      </c>
    </row>
    <row r="839" spans="1:59">
      <c r="A839" s="16">
        <v>51103</v>
      </c>
      <c r="B839" t="s">
        <v>100</v>
      </c>
      <c r="C839" s="16" t="s">
        <v>64</v>
      </c>
      <c r="D839">
        <v>108.00018923648543</v>
      </c>
      <c r="E839">
        <v>114.11422914964746</v>
      </c>
      <c r="F839">
        <v>3.6005830249995183</v>
      </c>
      <c r="G839">
        <v>0</v>
      </c>
      <c r="H839">
        <v>0</v>
      </c>
      <c r="I839">
        <v>0</v>
      </c>
      <c r="J839">
        <v>0</v>
      </c>
      <c r="K839">
        <v>0</v>
      </c>
      <c r="L839">
        <v>41.429501752990596</v>
      </c>
      <c r="M839">
        <v>16.908773405213267</v>
      </c>
      <c r="N839">
        <v>79.815577819685686</v>
      </c>
      <c r="O839">
        <v>75.187691830555437</v>
      </c>
      <c r="P839">
        <v>0</v>
      </c>
      <c r="Q839">
        <v>144.84333338190714</v>
      </c>
      <c r="R839">
        <v>96.80448157012647</v>
      </c>
      <c r="S839">
        <v>4.366447992958137</v>
      </c>
      <c r="T839">
        <v>101.97833033958378</v>
      </c>
      <c r="U839">
        <v>0</v>
      </c>
      <c r="V839">
        <v>0</v>
      </c>
      <c r="AL839" s="16">
        <v>51103</v>
      </c>
      <c r="AM839" t="s">
        <v>100</v>
      </c>
      <c r="AN839" s="16" t="s">
        <v>64</v>
      </c>
      <c r="AO839">
        <v>20.643525555353239</v>
      </c>
      <c r="AP839">
        <v>41.287052170234745</v>
      </c>
      <c r="AQ839">
        <v>17.588045368815287</v>
      </c>
      <c r="AR839">
        <v>0</v>
      </c>
      <c r="AS839">
        <v>0</v>
      </c>
      <c r="AT839">
        <v>0</v>
      </c>
      <c r="AU839">
        <v>0</v>
      </c>
      <c r="AV839">
        <v>0</v>
      </c>
      <c r="AW839">
        <v>30.55290350931611</v>
      </c>
      <c r="AX839">
        <v>21.874001368800162</v>
      </c>
      <c r="AY839">
        <v>35.281589573885014</v>
      </c>
      <c r="AZ839">
        <v>34.13651497052841</v>
      </c>
      <c r="BA839">
        <v>0</v>
      </c>
      <c r="BB839">
        <v>73.037508926089203</v>
      </c>
      <c r="BC839">
        <v>21.824688975648439</v>
      </c>
      <c r="BD839">
        <v>17.596529159413762</v>
      </c>
      <c r="BE839">
        <v>43.649376121175187</v>
      </c>
      <c r="BF839">
        <v>0</v>
      </c>
      <c r="BG839">
        <v>0</v>
      </c>
    </row>
    <row r="840" spans="1:59">
      <c r="A840" s="16">
        <v>51107</v>
      </c>
      <c r="B840" t="s">
        <v>101</v>
      </c>
      <c r="C840" s="16" t="s">
        <v>64</v>
      </c>
      <c r="D840">
        <v>130.01609258858755</v>
      </c>
      <c r="E840">
        <v>140.12209836135514</v>
      </c>
      <c r="F840">
        <v>2.8137607894873424</v>
      </c>
      <c r="G840">
        <v>0</v>
      </c>
      <c r="H840">
        <v>0</v>
      </c>
      <c r="I840">
        <v>0</v>
      </c>
      <c r="J840">
        <v>0</v>
      </c>
      <c r="K840">
        <v>16.90688119095136</v>
      </c>
      <c r="L840">
        <v>35.225205389126884</v>
      </c>
      <c r="M840">
        <v>14.999999620123099</v>
      </c>
      <c r="N840">
        <v>120.44154890765695</v>
      </c>
      <c r="O840">
        <v>82.664819683405668</v>
      </c>
      <c r="P840">
        <v>130.99611710547279</v>
      </c>
      <c r="Q840">
        <v>0</v>
      </c>
      <c r="R840">
        <v>104.98075952339555</v>
      </c>
      <c r="S840">
        <v>4.6889324577762048</v>
      </c>
      <c r="T840">
        <v>121.30086418665415</v>
      </c>
      <c r="U840">
        <v>0</v>
      </c>
      <c r="V840">
        <v>0</v>
      </c>
      <c r="AL840" s="16">
        <v>51107</v>
      </c>
      <c r="AM840" t="s">
        <v>101</v>
      </c>
      <c r="AN840" s="16" t="s">
        <v>64</v>
      </c>
      <c r="AO840">
        <v>22.077232890500742</v>
      </c>
      <c r="AP840">
        <v>44.154465949631067</v>
      </c>
      <c r="AQ840">
        <v>13.66770386445644</v>
      </c>
      <c r="AR840">
        <v>0</v>
      </c>
      <c r="AS840">
        <v>0</v>
      </c>
      <c r="AT840">
        <v>0</v>
      </c>
      <c r="AU840">
        <v>0</v>
      </c>
      <c r="AV840">
        <v>4.565121313309513</v>
      </c>
      <c r="AW840">
        <v>7.1201095050402889</v>
      </c>
      <c r="AX840">
        <v>4.8275928900074243</v>
      </c>
      <c r="AY840">
        <v>31.716700070770745</v>
      </c>
      <c r="AZ840">
        <v>28.502651756782466</v>
      </c>
      <c r="BA840">
        <v>48.831677986180772</v>
      </c>
      <c r="BB840">
        <v>0</v>
      </c>
      <c r="BC840">
        <v>20.460150905068055</v>
      </c>
      <c r="BD840">
        <v>16.334999415532693</v>
      </c>
      <c r="BE840">
        <v>40.920301309321815</v>
      </c>
      <c r="BF840">
        <v>0</v>
      </c>
      <c r="BG840">
        <v>0</v>
      </c>
    </row>
    <row r="841" spans="1:59">
      <c r="A841" s="16">
        <v>51109</v>
      </c>
      <c r="B841" t="s">
        <v>102</v>
      </c>
      <c r="C841" s="16" t="s">
        <v>64</v>
      </c>
      <c r="D841">
        <v>117.5048687704201</v>
      </c>
      <c r="E841">
        <v>126.57437314545518</v>
      </c>
      <c r="F841">
        <v>3.6589794444513841</v>
      </c>
      <c r="G841">
        <v>0</v>
      </c>
      <c r="H841">
        <v>0</v>
      </c>
      <c r="I841">
        <v>0</v>
      </c>
      <c r="J841">
        <v>0</v>
      </c>
      <c r="K841">
        <v>0.26865139047030967</v>
      </c>
      <c r="L841">
        <v>35.288395738253939</v>
      </c>
      <c r="M841">
        <v>15.000000323332261</v>
      </c>
      <c r="N841">
        <v>132.46875789028078</v>
      </c>
      <c r="O841">
        <v>86.364401870418305</v>
      </c>
      <c r="P841">
        <v>88.159778819887777</v>
      </c>
      <c r="Q841">
        <v>129.69174849509346</v>
      </c>
      <c r="R841">
        <v>123.99462513003962</v>
      </c>
      <c r="S841">
        <v>5.5310119510258309</v>
      </c>
      <c r="T841">
        <v>143.13542022978751</v>
      </c>
      <c r="U841">
        <v>0</v>
      </c>
      <c r="V841">
        <v>0</v>
      </c>
      <c r="AL841" s="16">
        <v>51109</v>
      </c>
      <c r="AM841" t="s">
        <v>102</v>
      </c>
      <c r="AN841" s="16" t="s">
        <v>64</v>
      </c>
      <c r="AO841">
        <v>19.539485170121623</v>
      </c>
      <c r="AP841">
        <v>39.078966953744974</v>
      </c>
      <c r="AQ841">
        <v>16.216604149008596</v>
      </c>
      <c r="AR841">
        <v>0</v>
      </c>
      <c r="AS841">
        <v>0</v>
      </c>
      <c r="AT841">
        <v>0</v>
      </c>
      <c r="AU841">
        <v>0</v>
      </c>
      <c r="AV841">
        <v>4.7801208024784152E-2</v>
      </c>
      <c r="AW841">
        <v>16.89746138613323</v>
      </c>
      <c r="AX841">
        <v>8.4851052591570699</v>
      </c>
      <c r="AY841">
        <v>37.713921034599721</v>
      </c>
      <c r="AZ841">
        <v>28.162459648736846</v>
      </c>
      <c r="BA841">
        <v>39.303871646342479</v>
      </c>
      <c r="BB841">
        <v>55.047455184626465</v>
      </c>
      <c r="BC841">
        <v>24.197033959734696</v>
      </c>
      <c r="BD841">
        <v>19.293452530053795</v>
      </c>
      <c r="BE841">
        <v>48.394064521768286</v>
      </c>
      <c r="BF841">
        <v>0</v>
      </c>
      <c r="BG841">
        <v>0</v>
      </c>
    </row>
    <row r="842" spans="1:59">
      <c r="A842" s="16">
        <v>51113</v>
      </c>
      <c r="B842" t="s">
        <v>103</v>
      </c>
      <c r="C842" s="16" t="s">
        <v>64</v>
      </c>
      <c r="D842">
        <v>140.69126322408889</v>
      </c>
      <c r="E842">
        <v>150.9746861259473</v>
      </c>
      <c r="F842">
        <v>2.6694159087572591</v>
      </c>
      <c r="G842">
        <v>0</v>
      </c>
      <c r="H842">
        <v>0</v>
      </c>
      <c r="I842">
        <v>0</v>
      </c>
      <c r="J842">
        <v>0</v>
      </c>
      <c r="K842">
        <v>17.162993681721204</v>
      </c>
      <c r="L842">
        <v>35.098618323535227</v>
      </c>
      <c r="M842">
        <v>15.000000065401233</v>
      </c>
      <c r="N842">
        <v>143.85984448692426</v>
      </c>
      <c r="O842">
        <v>81.204056270071618</v>
      </c>
      <c r="P842">
        <v>81.005578787945481</v>
      </c>
      <c r="Q842">
        <v>149.70528909845126</v>
      </c>
      <c r="R842">
        <v>109.96440920428748</v>
      </c>
      <c r="S842">
        <v>6.4468245465422296</v>
      </c>
      <c r="T842">
        <v>126.03946821224083</v>
      </c>
      <c r="U842">
        <v>0</v>
      </c>
      <c r="V842">
        <v>0</v>
      </c>
      <c r="AL842" s="16">
        <v>51113</v>
      </c>
      <c r="AM842" t="s">
        <v>103</v>
      </c>
      <c r="AN842" s="16" t="s">
        <v>64</v>
      </c>
      <c r="AO842">
        <v>23.502598294563601</v>
      </c>
      <c r="AP842">
        <v>47.005198764691926</v>
      </c>
      <c r="AQ842">
        <v>16.423008908745231</v>
      </c>
      <c r="AR842">
        <v>0</v>
      </c>
      <c r="AS842">
        <v>0</v>
      </c>
      <c r="AT842">
        <v>0</v>
      </c>
      <c r="AU842">
        <v>0</v>
      </c>
      <c r="AV842">
        <v>6.0488711362128784</v>
      </c>
      <c r="AW842">
        <v>7.0525969133894435</v>
      </c>
      <c r="AX842">
        <v>5.1284499793590355</v>
      </c>
      <c r="AY842">
        <v>35.950173957670337</v>
      </c>
      <c r="AZ842">
        <v>30.137074197226315</v>
      </c>
      <c r="BA842">
        <v>38.728504274238936</v>
      </c>
      <c r="BB842">
        <v>56.359055748787796</v>
      </c>
      <c r="BC842">
        <v>21.666772171315525</v>
      </c>
      <c r="BD842">
        <v>22.705653737063535</v>
      </c>
      <c r="BE842">
        <v>43.333541152306708</v>
      </c>
      <c r="BF842">
        <v>0</v>
      </c>
      <c r="BG842">
        <v>0</v>
      </c>
    </row>
    <row r="843" spans="1:59">
      <c r="A843" s="16">
        <v>51115</v>
      </c>
      <c r="B843" t="s">
        <v>104</v>
      </c>
      <c r="C843" s="16" t="s">
        <v>64</v>
      </c>
      <c r="D843">
        <v>128.69586893741211</v>
      </c>
      <c r="E843">
        <v>136.08505259998537</v>
      </c>
      <c r="F843">
        <v>1.1297290821411733E-3</v>
      </c>
      <c r="G843">
        <v>0</v>
      </c>
      <c r="H843">
        <v>0</v>
      </c>
      <c r="I843">
        <v>0</v>
      </c>
      <c r="J843">
        <v>0</v>
      </c>
      <c r="K843">
        <v>0</v>
      </c>
      <c r="L843">
        <v>39.113238944071959</v>
      </c>
      <c r="M843">
        <v>15.000000923975081</v>
      </c>
      <c r="N843">
        <v>97.082682861671017</v>
      </c>
      <c r="O843">
        <v>74.790738481080993</v>
      </c>
      <c r="P843">
        <v>0</v>
      </c>
      <c r="Q843">
        <v>130.77918563868218</v>
      </c>
      <c r="R843">
        <v>0</v>
      </c>
      <c r="S843">
        <v>5.1895233358481017</v>
      </c>
      <c r="T843">
        <v>0</v>
      </c>
      <c r="U843">
        <v>0</v>
      </c>
      <c r="V843">
        <v>0</v>
      </c>
      <c r="AL843" s="16">
        <v>51115</v>
      </c>
      <c r="AM843" t="s">
        <v>104</v>
      </c>
      <c r="AN843" s="16" t="s">
        <v>64</v>
      </c>
      <c r="AO843">
        <v>22.288198761942375</v>
      </c>
      <c r="AP843">
        <v>44.576399251828313</v>
      </c>
      <c r="AQ843">
        <v>16.999999726121327</v>
      </c>
      <c r="AR843">
        <v>0</v>
      </c>
      <c r="AS843">
        <v>0</v>
      </c>
      <c r="AT843">
        <v>0</v>
      </c>
      <c r="AU843">
        <v>0</v>
      </c>
      <c r="AV843">
        <v>0</v>
      </c>
      <c r="AW843">
        <v>9.1937274613524664</v>
      </c>
      <c r="AX843">
        <v>6.0553635843306211</v>
      </c>
      <c r="AY843">
        <v>38.834765300435187</v>
      </c>
      <c r="AZ843">
        <v>29.533751388064523</v>
      </c>
      <c r="BA843">
        <v>0</v>
      </c>
      <c r="BB843">
        <v>51.281758975194698</v>
      </c>
      <c r="BC843">
        <v>0</v>
      </c>
      <c r="BD843">
        <v>18.948599189207993</v>
      </c>
      <c r="BE843">
        <v>0</v>
      </c>
      <c r="BF843">
        <v>0</v>
      </c>
      <c r="BG843">
        <v>0</v>
      </c>
    </row>
    <row r="844" spans="1:59">
      <c r="A844" s="16">
        <v>51119</v>
      </c>
      <c r="B844" t="s">
        <v>105</v>
      </c>
      <c r="C844" s="16" t="s">
        <v>64</v>
      </c>
      <c r="D844">
        <v>132.48215933605462</v>
      </c>
      <c r="E844">
        <v>137.75022061524228</v>
      </c>
      <c r="F844">
        <v>3.821530874601323</v>
      </c>
      <c r="G844">
        <v>0</v>
      </c>
      <c r="H844">
        <v>0</v>
      </c>
      <c r="I844">
        <v>0</v>
      </c>
      <c r="J844">
        <v>0</v>
      </c>
      <c r="K844">
        <v>2.8182160983380262</v>
      </c>
      <c r="L844">
        <v>35.295572841999309</v>
      </c>
      <c r="M844">
        <v>15.000000132327726</v>
      </c>
      <c r="N844">
        <v>100.59839026514646</v>
      </c>
      <c r="O844">
        <v>81.199979573714444</v>
      </c>
      <c r="P844">
        <v>84.562367459404825</v>
      </c>
      <c r="Q844">
        <v>142.88272061602635</v>
      </c>
      <c r="R844">
        <v>102.74481232688532</v>
      </c>
      <c r="S844">
        <v>5.7600931668187263</v>
      </c>
      <c r="T844">
        <v>110.91598915864621</v>
      </c>
      <c r="U844">
        <v>0</v>
      </c>
      <c r="V844">
        <v>0</v>
      </c>
      <c r="AL844" s="16">
        <v>51119</v>
      </c>
      <c r="AM844" t="s">
        <v>105</v>
      </c>
      <c r="AN844" s="16" t="s">
        <v>64</v>
      </c>
      <c r="AO844">
        <v>23.858999049432235</v>
      </c>
      <c r="AP844">
        <v>47.718000341172868</v>
      </c>
      <c r="AQ844">
        <v>17.588045139926489</v>
      </c>
      <c r="AR844">
        <v>0</v>
      </c>
      <c r="AS844">
        <v>0</v>
      </c>
      <c r="AT844">
        <v>0</v>
      </c>
      <c r="AU844">
        <v>0</v>
      </c>
      <c r="AV844">
        <v>0.39428253278541053</v>
      </c>
      <c r="AW844">
        <v>18.36436540173143</v>
      </c>
      <c r="AX844">
        <v>8.8285722799169495</v>
      </c>
      <c r="AY844">
        <v>35.958334880831323</v>
      </c>
      <c r="AZ844">
        <v>30.719284117902564</v>
      </c>
      <c r="BA844">
        <v>31.270283905307874</v>
      </c>
      <c r="BB844">
        <v>56.167524035181835</v>
      </c>
      <c r="BC844">
        <v>21.824689222183011</v>
      </c>
      <c r="BD844">
        <v>21.870749640445545</v>
      </c>
      <c r="BE844">
        <v>43.649371286229012</v>
      </c>
      <c r="BF844">
        <v>0</v>
      </c>
      <c r="BG844">
        <v>0</v>
      </c>
    </row>
    <row r="845" spans="1:59">
      <c r="A845" s="16">
        <v>51121</v>
      </c>
      <c r="B845" t="s">
        <v>22</v>
      </c>
      <c r="C845" s="16" t="s">
        <v>64</v>
      </c>
      <c r="D845">
        <v>105.77424695491622</v>
      </c>
      <c r="E845">
        <v>114.58876797009812</v>
      </c>
      <c r="F845">
        <v>2.8883957371160927</v>
      </c>
      <c r="G845">
        <v>0</v>
      </c>
      <c r="H845">
        <v>0</v>
      </c>
      <c r="I845">
        <v>0</v>
      </c>
      <c r="J845">
        <v>0</v>
      </c>
      <c r="K845">
        <v>19.909003432278904</v>
      </c>
      <c r="L845">
        <v>35.071667741056984</v>
      </c>
      <c r="M845">
        <v>14.999999886725282</v>
      </c>
      <c r="N845">
        <v>119.62485086933393</v>
      </c>
      <c r="O845">
        <v>88.973404985048916</v>
      </c>
      <c r="P845">
        <v>85.504968382068185</v>
      </c>
      <c r="Q845">
        <v>0</v>
      </c>
      <c r="R845">
        <v>128.70000110079243</v>
      </c>
      <c r="S845">
        <v>5.6956722347113482</v>
      </c>
      <c r="T845">
        <v>150.14999971938036</v>
      </c>
      <c r="U845">
        <v>0</v>
      </c>
      <c r="V845">
        <v>0</v>
      </c>
      <c r="AL845" s="16">
        <v>51121</v>
      </c>
      <c r="AM845" t="s">
        <v>22</v>
      </c>
      <c r="AN845" s="16" t="s">
        <v>64</v>
      </c>
      <c r="AO845">
        <v>17.2458003554997</v>
      </c>
      <c r="AP845">
        <v>34.491598762027472</v>
      </c>
      <c r="AQ845">
        <v>17.589044828387134</v>
      </c>
      <c r="AR845">
        <v>0</v>
      </c>
      <c r="AS845">
        <v>0</v>
      </c>
      <c r="AT845">
        <v>0</v>
      </c>
      <c r="AU845">
        <v>0</v>
      </c>
      <c r="AV845">
        <v>6.9648773304198883</v>
      </c>
      <c r="AW845">
        <v>7.0382233757815582</v>
      </c>
      <c r="AX845">
        <v>4.5015859107112526</v>
      </c>
      <c r="AY845">
        <v>31.54008185041257</v>
      </c>
      <c r="AZ845">
        <v>26.675014488639313</v>
      </c>
      <c r="BA845">
        <v>35.103416914377398</v>
      </c>
      <c r="BB845">
        <v>0</v>
      </c>
      <c r="BC845">
        <v>24.749999834847181</v>
      </c>
      <c r="BD845">
        <v>19.578875211270482</v>
      </c>
      <c r="BE845">
        <v>49.500000202771425</v>
      </c>
      <c r="BF845">
        <v>0</v>
      </c>
      <c r="BG845">
        <v>0</v>
      </c>
    </row>
    <row r="846" spans="1:59">
      <c r="A846" s="16">
        <v>51125</v>
      </c>
      <c r="B846" t="s">
        <v>106</v>
      </c>
      <c r="C846" s="16" t="s">
        <v>64</v>
      </c>
      <c r="D846">
        <v>95.269506409188921</v>
      </c>
      <c r="E846">
        <v>102.93023607459607</v>
      </c>
      <c r="F846">
        <v>1.5729694571054851</v>
      </c>
      <c r="G846">
        <v>0</v>
      </c>
      <c r="H846">
        <v>0</v>
      </c>
      <c r="I846">
        <v>0</v>
      </c>
      <c r="J846">
        <v>0</v>
      </c>
      <c r="K846">
        <v>1.9932606866007334</v>
      </c>
      <c r="L846">
        <v>35.189332550845165</v>
      </c>
      <c r="M846">
        <v>15.000000109291364</v>
      </c>
      <c r="N846">
        <v>94.762676398665107</v>
      </c>
      <c r="O846">
        <v>80.331125952996814</v>
      </c>
      <c r="P846">
        <v>0</v>
      </c>
      <c r="Q846">
        <v>0</v>
      </c>
      <c r="R846">
        <v>106.49925811232266</v>
      </c>
      <c r="S846">
        <v>5.1873902817138484</v>
      </c>
      <c r="T846">
        <v>123.62674448277858</v>
      </c>
      <c r="U846">
        <v>0</v>
      </c>
      <c r="V846">
        <v>0</v>
      </c>
      <c r="AL846" s="16">
        <v>51125</v>
      </c>
      <c r="AM846" t="s">
        <v>106</v>
      </c>
      <c r="AN846" s="16" t="s">
        <v>64</v>
      </c>
      <c r="AO846">
        <v>15.641997399963993</v>
      </c>
      <c r="AP846">
        <v>31.283998398200385</v>
      </c>
      <c r="AQ846">
        <v>6.6000006407227678</v>
      </c>
      <c r="AR846">
        <v>0</v>
      </c>
      <c r="AS846">
        <v>0</v>
      </c>
      <c r="AT846">
        <v>0</v>
      </c>
      <c r="AU846">
        <v>0</v>
      </c>
      <c r="AV846">
        <v>0.26547588986802828</v>
      </c>
      <c r="AW846">
        <v>7.1009773773983333</v>
      </c>
      <c r="AX846">
        <v>4.3103344124408194</v>
      </c>
      <c r="AY846">
        <v>23.497650036845947</v>
      </c>
      <c r="AZ846">
        <v>30.003605222407174</v>
      </c>
      <c r="BA846">
        <v>0</v>
      </c>
      <c r="BB846">
        <v>0</v>
      </c>
      <c r="BC846">
        <v>20.624250517029161</v>
      </c>
      <c r="BD846">
        <v>17.95670350955486</v>
      </c>
      <c r="BE846">
        <v>41.248500482689742</v>
      </c>
      <c r="BF846">
        <v>0</v>
      </c>
      <c r="BG846">
        <v>0</v>
      </c>
    </row>
    <row r="847" spans="1:59">
      <c r="A847" s="16">
        <v>51127</v>
      </c>
      <c r="B847" t="s">
        <v>107</v>
      </c>
      <c r="C847" s="16" t="s">
        <v>64</v>
      </c>
      <c r="D847">
        <v>127.51689235376438</v>
      </c>
      <c r="E847">
        <v>129.23975252699029</v>
      </c>
      <c r="F847">
        <v>3.6152993427429703</v>
      </c>
      <c r="G847">
        <v>0</v>
      </c>
      <c r="H847">
        <v>0</v>
      </c>
      <c r="I847">
        <v>0</v>
      </c>
      <c r="J847">
        <v>0</v>
      </c>
      <c r="K847">
        <v>4.2666421775042123</v>
      </c>
      <c r="L847">
        <v>35.517055747356451</v>
      </c>
      <c r="M847">
        <v>14.99999984090161</v>
      </c>
      <c r="N847">
        <v>75.214604190514024</v>
      </c>
      <c r="O847">
        <v>73.114312326392309</v>
      </c>
      <c r="P847">
        <v>96.901239927169726</v>
      </c>
      <c r="Q847">
        <v>145.30959975530121</v>
      </c>
      <c r="R847">
        <v>0</v>
      </c>
      <c r="S847">
        <v>4.7256951185243334</v>
      </c>
      <c r="T847">
        <v>0</v>
      </c>
      <c r="U847">
        <v>0</v>
      </c>
      <c r="V847">
        <v>0</v>
      </c>
      <c r="AL847" s="16">
        <v>51127</v>
      </c>
      <c r="AM847" t="s">
        <v>107</v>
      </c>
      <c r="AN847" s="16" t="s">
        <v>64</v>
      </c>
      <c r="AO847">
        <v>24.274799424764915</v>
      </c>
      <c r="AP847">
        <v>48.549604722837387</v>
      </c>
      <c r="AQ847">
        <v>17.588045067029455</v>
      </c>
      <c r="AR847">
        <v>0</v>
      </c>
      <c r="AS847">
        <v>0</v>
      </c>
      <c r="AT847">
        <v>0</v>
      </c>
      <c r="AU847">
        <v>0</v>
      </c>
      <c r="AV847">
        <v>0.6141832431921973</v>
      </c>
      <c r="AW847">
        <v>8.3299297450990775</v>
      </c>
      <c r="AX847">
        <v>4.3004695105964741</v>
      </c>
      <c r="AY847">
        <v>28.103840855896088</v>
      </c>
      <c r="AZ847">
        <v>22.089766412427196</v>
      </c>
      <c r="BA847">
        <v>35.930754837155561</v>
      </c>
      <c r="BB847">
        <v>62.712823480385083</v>
      </c>
      <c r="BC847">
        <v>0</v>
      </c>
      <c r="BD847">
        <v>18.966749632749199</v>
      </c>
      <c r="BE847">
        <v>0</v>
      </c>
      <c r="BF847">
        <v>0</v>
      </c>
      <c r="BG847">
        <v>0</v>
      </c>
    </row>
    <row r="848" spans="1:59">
      <c r="A848" s="16">
        <v>51131</v>
      </c>
      <c r="B848" t="s">
        <v>108</v>
      </c>
      <c r="C848" s="16" t="s">
        <v>64</v>
      </c>
      <c r="D848">
        <v>144.54985052424996</v>
      </c>
      <c r="E848">
        <v>153.16997274557295</v>
      </c>
      <c r="F848">
        <v>3.993962568944835</v>
      </c>
      <c r="G848">
        <v>0</v>
      </c>
      <c r="H848">
        <v>0</v>
      </c>
      <c r="I848">
        <v>0</v>
      </c>
      <c r="J848">
        <v>0</v>
      </c>
      <c r="K848">
        <v>37.588451302757065</v>
      </c>
      <c r="L848">
        <v>35.000000161593697</v>
      </c>
      <c r="M848">
        <v>14.999999489753209</v>
      </c>
      <c r="N848">
        <v>153.49200418752369</v>
      </c>
      <c r="O848">
        <v>43.172923171530719</v>
      </c>
      <c r="P848">
        <v>116.57597984683849</v>
      </c>
      <c r="Q848">
        <v>152.68278347758934</v>
      </c>
      <c r="R848">
        <v>0</v>
      </c>
      <c r="S848">
        <v>5.0957644084098686</v>
      </c>
      <c r="T848">
        <v>0</v>
      </c>
      <c r="U848">
        <v>0</v>
      </c>
      <c r="V848">
        <v>0</v>
      </c>
      <c r="AL848" s="16">
        <v>51131</v>
      </c>
      <c r="AM848" t="s">
        <v>108</v>
      </c>
      <c r="AN848" s="16" t="s">
        <v>64</v>
      </c>
      <c r="AO848">
        <v>24.90840008454817</v>
      </c>
      <c r="AP848">
        <v>49.816796245489044</v>
      </c>
      <c r="AQ848">
        <v>17.588044745286322</v>
      </c>
      <c r="AR848">
        <v>0</v>
      </c>
      <c r="AS848">
        <v>0</v>
      </c>
      <c r="AT848">
        <v>0</v>
      </c>
      <c r="AU848">
        <v>0</v>
      </c>
      <c r="AV848">
        <v>16.682451925057524</v>
      </c>
      <c r="AW848">
        <v>6.9999999234556967</v>
      </c>
      <c r="AX848">
        <v>7.2287728399934705</v>
      </c>
      <c r="AY848">
        <v>37.016693447437376</v>
      </c>
      <c r="AZ848">
        <v>31.516739021087382</v>
      </c>
      <c r="BA848">
        <v>42.473262587400015</v>
      </c>
      <c r="BB848">
        <v>64.766792956828596</v>
      </c>
      <c r="BC848">
        <v>0</v>
      </c>
      <c r="BD848">
        <v>18.513000622842412</v>
      </c>
      <c r="BE848">
        <v>0</v>
      </c>
      <c r="BF848">
        <v>0</v>
      </c>
      <c r="BG848">
        <v>0</v>
      </c>
    </row>
    <row r="849" spans="1:59">
      <c r="A849" s="16">
        <v>51133</v>
      </c>
      <c r="B849" t="s">
        <v>109</v>
      </c>
      <c r="C849" s="16" t="s">
        <v>64</v>
      </c>
      <c r="D849">
        <v>148.93799845481206</v>
      </c>
      <c r="E849">
        <v>153.04909778195301</v>
      </c>
      <c r="F849">
        <v>3.7231477762467855</v>
      </c>
      <c r="G849">
        <v>0</v>
      </c>
      <c r="H849">
        <v>0</v>
      </c>
      <c r="I849">
        <v>0</v>
      </c>
      <c r="J849">
        <v>0</v>
      </c>
      <c r="K849">
        <v>63.358341608478213</v>
      </c>
      <c r="L849">
        <v>37.629863535637774</v>
      </c>
      <c r="M849">
        <v>15.000000077370821</v>
      </c>
      <c r="N849">
        <v>86.342951535146156</v>
      </c>
      <c r="O849">
        <v>80.183969574920823</v>
      </c>
      <c r="P849">
        <v>0</v>
      </c>
      <c r="Q849">
        <v>171.33955620485563</v>
      </c>
      <c r="R849">
        <v>100.09972752872685</v>
      </c>
      <c r="S849">
        <v>5.5652319979520311</v>
      </c>
      <c r="T849">
        <v>105.62578742694383</v>
      </c>
      <c r="U849">
        <v>0</v>
      </c>
      <c r="V849">
        <v>0</v>
      </c>
      <c r="AL849" s="16">
        <v>51133</v>
      </c>
      <c r="AM849" t="s">
        <v>109</v>
      </c>
      <c r="AN849" s="16" t="s">
        <v>64</v>
      </c>
      <c r="AO849">
        <v>27.624289545720963</v>
      </c>
      <c r="AP849">
        <v>55.248584376726143</v>
      </c>
      <c r="AQ849">
        <v>17.58804449452969</v>
      </c>
      <c r="AR849">
        <v>0</v>
      </c>
      <c r="AS849">
        <v>0</v>
      </c>
      <c r="AT849">
        <v>0</v>
      </c>
      <c r="AU849">
        <v>0</v>
      </c>
      <c r="AV849">
        <v>44.680519249544751</v>
      </c>
      <c r="AW849">
        <v>8.4025937165215865</v>
      </c>
      <c r="AX849">
        <v>9.1344008441754241</v>
      </c>
      <c r="AY849">
        <v>38.446267579856212</v>
      </c>
      <c r="AZ849">
        <v>25.446007962235672</v>
      </c>
      <c r="BA849">
        <v>0</v>
      </c>
      <c r="BB849">
        <v>69.170808899129597</v>
      </c>
      <c r="BC849">
        <v>21.824687268815165</v>
      </c>
      <c r="BD849">
        <v>21.689250630500073</v>
      </c>
      <c r="BE849">
        <v>43.649379248784676</v>
      </c>
      <c r="BF849">
        <v>0</v>
      </c>
      <c r="BG849">
        <v>0</v>
      </c>
    </row>
    <row r="850" spans="1:59">
      <c r="A850" s="16">
        <v>51135</v>
      </c>
      <c r="B850" t="s">
        <v>110</v>
      </c>
      <c r="C850" s="16" t="s">
        <v>64</v>
      </c>
      <c r="D850">
        <v>76.317036804759269</v>
      </c>
      <c r="E850">
        <v>81.861672109353307</v>
      </c>
      <c r="F850">
        <v>2.43215606500782</v>
      </c>
      <c r="G850">
        <v>0</v>
      </c>
      <c r="H850">
        <v>0</v>
      </c>
      <c r="I850">
        <v>0</v>
      </c>
      <c r="J850">
        <v>0</v>
      </c>
      <c r="K850">
        <v>0.54567733187759182</v>
      </c>
      <c r="L850">
        <v>35.229436851912482</v>
      </c>
      <c r="M850">
        <v>14.999999818396073</v>
      </c>
      <c r="N850">
        <v>101.64967414840071</v>
      </c>
      <c r="O850">
        <v>86.757048004792892</v>
      </c>
      <c r="P850">
        <v>104.0004306272843</v>
      </c>
      <c r="Q850">
        <v>148.34139978241367</v>
      </c>
      <c r="R850">
        <v>111.93121229250674</v>
      </c>
      <c r="S850">
        <v>4.025765598467955</v>
      </c>
      <c r="T850">
        <v>128.19541316765549</v>
      </c>
      <c r="U850">
        <v>0</v>
      </c>
      <c r="V850">
        <v>0</v>
      </c>
      <c r="AL850" s="16">
        <v>51135</v>
      </c>
      <c r="AM850" t="s">
        <v>110</v>
      </c>
      <c r="AN850" s="16" t="s">
        <v>64</v>
      </c>
      <c r="AO850">
        <v>14.27408406677386</v>
      </c>
      <c r="AP850">
        <v>30.542854404229992</v>
      </c>
      <c r="AQ850">
        <v>16.473772634362835</v>
      </c>
      <c r="AR850">
        <v>0</v>
      </c>
      <c r="AS850">
        <v>0</v>
      </c>
      <c r="AT850">
        <v>0</v>
      </c>
      <c r="AU850">
        <v>0</v>
      </c>
      <c r="AV850">
        <v>0.23370030092462268</v>
      </c>
      <c r="AW850">
        <v>17.962514804504135</v>
      </c>
      <c r="AX850">
        <v>13.279172527240458</v>
      </c>
      <c r="AY850">
        <v>34.450031779834625</v>
      </c>
      <c r="AZ850">
        <v>36.215231608406206</v>
      </c>
      <c r="BA850">
        <v>57.452941648353821</v>
      </c>
      <c r="BB850">
        <v>71.635733516524994</v>
      </c>
      <c r="BC850">
        <v>22.077002302999002</v>
      </c>
      <c r="BD850">
        <v>14.193301135357569</v>
      </c>
      <c r="BE850">
        <v>44.153995963216275</v>
      </c>
      <c r="BF850">
        <v>0</v>
      </c>
      <c r="BG850">
        <v>0</v>
      </c>
    </row>
    <row r="851" spans="1:59">
      <c r="A851" s="16">
        <v>51137</v>
      </c>
      <c r="B851" t="s">
        <v>111</v>
      </c>
      <c r="C851" s="16" t="s">
        <v>64</v>
      </c>
      <c r="D851">
        <v>139.11621590454308</v>
      </c>
      <c r="E851">
        <v>148.6627263769447</v>
      </c>
      <c r="F851">
        <v>2.4875830580336604</v>
      </c>
      <c r="G851">
        <v>0</v>
      </c>
      <c r="H851">
        <v>0</v>
      </c>
      <c r="I851">
        <v>0</v>
      </c>
      <c r="J851">
        <v>0</v>
      </c>
      <c r="K851">
        <v>0.21382672905843267</v>
      </c>
      <c r="L851">
        <v>35.162530625787028</v>
      </c>
      <c r="M851">
        <v>15.000000948117556</v>
      </c>
      <c r="N851">
        <v>137.41881056666557</v>
      </c>
      <c r="O851">
        <v>80.456598105372876</v>
      </c>
      <c r="P851">
        <v>97.762383440212986</v>
      </c>
      <c r="Q851">
        <v>165.93475197553178</v>
      </c>
      <c r="R851">
        <v>140.88588154023913</v>
      </c>
      <c r="S851">
        <v>5.9771315388375852</v>
      </c>
      <c r="T851">
        <v>160.22178485291528</v>
      </c>
      <c r="U851">
        <v>0</v>
      </c>
      <c r="V851">
        <v>0</v>
      </c>
      <c r="AL851" s="16">
        <v>51137</v>
      </c>
      <c r="AM851" t="s">
        <v>111</v>
      </c>
      <c r="AN851" s="16" t="s">
        <v>64</v>
      </c>
      <c r="AO851">
        <v>23.482799112630168</v>
      </c>
      <c r="AP851">
        <v>46.965594770108261</v>
      </c>
      <c r="AQ851">
        <v>11.146863171546181</v>
      </c>
      <c r="AR851">
        <v>0</v>
      </c>
      <c r="AS851">
        <v>0</v>
      </c>
      <c r="AT851">
        <v>0</v>
      </c>
      <c r="AU851">
        <v>0</v>
      </c>
      <c r="AV851">
        <v>4.9869833199733649E-2</v>
      </c>
      <c r="AW851">
        <v>7.569370212021127</v>
      </c>
      <c r="AX851">
        <v>5.8638302864178433</v>
      </c>
      <c r="AY851">
        <v>36.563553186483183</v>
      </c>
      <c r="AZ851">
        <v>29.339633962073513</v>
      </c>
      <c r="BA851">
        <v>49.300400715016231</v>
      </c>
      <c r="BB851">
        <v>67.407152588232591</v>
      </c>
      <c r="BC851">
        <v>28.049999377816462</v>
      </c>
      <c r="BD851">
        <v>21.271800889107514</v>
      </c>
      <c r="BE851">
        <v>56.100002821988603</v>
      </c>
      <c r="BF851">
        <v>0</v>
      </c>
      <c r="BG851">
        <v>0</v>
      </c>
    </row>
    <row r="852" spans="1:59">
      <c r="A852" s="16">
        <v>51139</v>
      </c>
      <c r="B852" t="s">
        <v>112</v>
      </c>
      <c r="C852" s="16" t="s">
        <v>64</v>
      </c>
      <c r="D852">
        <v>126.56994504836032</v>
      </c>
      <c r="E852">
        <v>240.88525048155029</v>
      </c>
      <c r="F852">
        <v>3.8234709315576114</v>
      </c>
      <c r="G852">
        <v>0</v>
      </c>
      <c r="H852">
        <v>0</v>
      </c>
      <c r="I852">
        <v>0</v>
      </c>
      <c r="J852">
        <v>0</v>
      </c>
      <c r="K852">
        <v>196.40648632638514</v>
      </c>
      <c r="L852">
        <v>90.504647519374899</v>
      </c>
      <c r="M852">
        <v>32.197577335088411</v>
      </c>
      <c r="N852">
        <v>114.78990607938958</v>
      </c>
      <c r="O852">
        <v>157.71702205064861</v>
      </c>
      <c r="P852">
        <v>157.55380985566356</v>
      </c>
      <c r="Q852">
        <v>206.61922224963402</v>
      </c>
      <c r="R852">
        <v>142.94500705846372</v>
      </c>
      <c r="S852">
        <v>6.0267309550028827</v>
      </c>
      <c r="T852">
        <v>243.20644872632457</v>
      </c>
      <c r="U852">
        <v>0</v>
      </c>
      <c r="V852">
        <v>0</v>
      </c>
      <c r="AL852" s="16">
        <v>51139</v>
      </c>
      <c r="AM852" t="s">
        <v>112</v>
      </c>
      <c r="AN852" s="16" t="s">
        <v>64</v>
      </c>
      <c r="AO852">
        <v>22.136403209720648</v>
      </c>
      <c r="AP852">
        <v>86.11238041600572</v>
      </c>
      <c r="AQ852">
        <v>17.761929240146536</v>
      </c>
      <c r="AR852">
        <v>0</v>
      </c>
      <c r="AS852">
        <v>0</v>
      </c>
      <c r="AT852">
        <v>0</v>
      </c>
      <c r="AU852">
        <v>0</v>
      </c>
      <c r="AV852">
        <v>81.483360005114037</v>
      </c>
      <c r="AW852">
        <v>41.022061847322519</v>
      </c>
      <c r="AX852">
        <v>13.540028624308519</v>
      </c>
      <c r="AY852">
        <v>41.186889417716131</v>
      </c>
      <c r="AZ852">
        <v>65.864622069672336</v>
      </c>
      <c r="BA852">
        <v>78.380596822345666</v>
      </c>
      <c r="BB852">
        <v>104.31406242120383</v>
      </c>
      <c r="BC852">
        <v>29.487542625176545</v>
      </c>
      <c r="BD852">
        <v>20.24178827387458</v>
      </c>
      <c r="BE852">
        <v>68.101546669436615</v>
      </c>
      <c r="BF852">
        <v>0</v>
      </c>
      <c r="BG852">
        <v>0</v>
      </c>
    </row>
    <row r="853" spans="1:59">
      <c r="A853" s="16">
        <v>51145</v>
      </c>
      <c r="B853" t="s">
        <v>113</v>
      </c>
      <c r="C853" s="16" t="s">
        <v>64</v>
      </c>
      <c r="D853">
        <v>164.48335937144142</v>
      </c>
      <c r="E853">
        <v>173.86101616919322</v>
      </c>
      <c r="F853">
        <v>3.6526224305364705</v>
      </c>
      <c r="G853">
        <v>0</v>
      </c>
      <c r="H853">
        <v>0</v>
      </c>
      <c r="I853">
        <v>0</v>
      </c>
      <c r="J853">
        <v>0</v>
      </c>
      <c r="K853">
        <v>11.584250960034657</v>
      </c>
      <c r="L853">
        <v>35.395628505919824</v>
      </c>
      <c r="M853">
        <v>14.999999833508209</v>
      </c>
      <c r="N853">
        <v>110.57966046475489</v>
      </c>
      <c r="O853">
        <v>75.24749771844435</v>
      </c>
      <c r="P853">
        <v>75.11776465122243</v>
      </c>
      <c r="Q853">
        <v>136.50052548475281</v>
      </c>
      <c r="R853">
        <v>107.97945155547001</v>
      </c>
      <c r="S853">
        <v>5.4529799016556355</v>
      </c>
      <c r="T853">
        <v>120.29187258230002</v>
      </c>
      <c r="U853">
        <v>0</v>
      </c>
      <c r="V853">
        <v>0</v>
      </c>
      <c r="AL853" s="16">
        <v>51145</v>
      </c>
      <c r="AM853" t="s">
        <v>113</v>
      </c>
      <c r="AN853" s="16" t="s">
        <v>64</v>
      </c>
      <c r="AO853">
        <v>28.511999549583496</v>
      </c>
      <c r="AP853">
        <v>57.024004033883777</v>
      </c>
      <c r="AQ853">
        <v>16.180644351567214</v>
      </c>
      <c r="AR853">
        <v>0</v>
      </c>
      <c r="AS853">
        <v>0</v>
      </c>
      <c r="AT853">
        <v>0</v>
      </c>
      <c r="AU853">
        <v>0</v>
      </c>
      <c r="AV853">
        <v>1.5884886088068964</v>
      </c>
      <c r="AW853">
        <v>19.815060227388198</v>
      </c>
      <c r="AX853">
        <v>7.5663666713744977</v>
      </c>
      <c r="AY853">
        <v>38.635508297968755</v>
      </c>
      <c r="AZ853">
        <v>32.727157545586152</v>
      </c>
      <c r="BA853">
        <v>30.927240111706983</v>
      </c>
      <c r="BB853">
        <v>50.589180984500466</v>
      </c>
      <c r="BC853">
        <v>22.077001012868102</v>
      </c>
      <c r="BD853">
        <v>19.928700053807844</v>
      </c>
      <c r="BE853">
        <v>44.154002621577689</v>
      </c>
      <c r="BF853">
        <v>0</v>
      </c>
      <c r="BG853">
        <v>0</v>
      </c>
    </row>
    <row r="854" spans="1:59">
      <c r="A854" s="16">
        <v>51147</v>
      </c>
      <c r="B854" t="s">
        <v>114</v>
      </c>
      <c r="C854" s="16" t="s">
        <v>64</v>
      </c>
      <c r="D854">
        <v>104.17836779168377</v>
      </c>
      <c r="E854">
        <v>109.17343020607632</v>
      </c>
      <c r="F854">
        <v>2.7897537600235216</v>
      </c>
      <c r="G854">
        <v>0</v>
      </c>
      <c r="H854">
        <v>0</v>
      </c>
      <c r="I854">
        <v>0</v>
      </c>
      <c r="J854">
        <v>0</v>
      </c>
      <c r="K854">
        <v>5.0044388293282474</v>
      </c>
      <c r="L854">
        <v>35.204197945077368</v>
      </c>
      <c r="M854">
        <v>15.000000066397099</v>
      </c>
      <c r="N854">
        <v>116.16250498689543</v>
      </c>
      <c r="O854">
        <v>83.085500014173817</v>
      </c>
      <c r="P854">
        <v>72.094138339188149</v>
      </c>
      <c r="Q854">
        <v>0</v>
      </c>
      <c r="R854">
        <v>104.9798210288517</v>
      </c>
      <c r="S854">
        <v>4.8148584273334372</v>
      </c>
      <c r="T854">
        <v>115.0467939316932</v>
      </c>
      <c r="U854">
        <v>0</v>
      </c>
      <c r="V854">
        <v>0</v>
      </c>
      <c r="AL854" s="16">
        <v>51147</v>
      </c>
      <c r="AM854" t="s">
        <v>114</v>
      </c>
      <c r="AN854" s="16" t="s">
        <v>64</v>
      </c>
      <c r="AO854">
        <v>19.735343304244616</v>
      </c>
      <c r="AP854">
        <v>39.470688333417115</v>
      </c>
      <c r="AQ854">
        <v>16.36145282587184</v>
      </c>
      <c r="AR854">
        <v>0</v>
      </c>
      <c r="AS854">
        <v>0</v>
      </c>
      <c r="AT854">
        <v>0</v>
      </c>
      <c r="AU854">
        <v>0</v>
      </c>
      <c r="AV854">
        <v>1.4257216638154704</v>
      </c>
      <c r="AW854">
        <v>12.614975566236579</v>
      </c>
      <c r="AX854">
        <v>8.6244599668219859</v>
      </c>
      <c r="AY854">
        <v>37.021913132593667</v>
      </c>
      <c r="AZ854">
        <v>25.872512685816083</v>
      </c>
      <c r="BA854">
        <v>33.071098479859096</v>
      </c>
      <c r="BB854">
        <v>0</v>
      </c>
      <c r="BC854">
        <v>21.902963067888628</v>
      </c>
      <c r="BD854">
        <v>17.956704207866323</v>
      </c>
      <c r="BE854">
        <v>43.805922341677785</v>
      </c>
      <c r="BF854">
        <v>0</v>
      </c>
      <c r="BG854">
        <v>0</v>
      </c>
    </row>
    <row r="855" spans="1:59">
      <c r="A855" s="16">
        <v>51149</v>
      </c>
      <c r="B855" t="s">
        <v>115</v>
      </c>
      <c r="C855" s="16" t="s">
        <v>64</v>
      </c>
      <c r="D855">
        <v>127.96277528067043</v>
      </c>
      <c r="E855">
        <v>138.26146004294125</v>
      </c>
      <c r="F855">
        <v>0</v>
      </c>
      <c r="G855">
        <v>0</v>
      </c>
      <c r="H855">
        <v>0</v>
      </c>
      <c r="I855">
        <v>0</v>
      </c>
      <c r="J855">
        <v>0</v>
      </c>
      <c r="K855">
        <v>16.828410301538796</v>
      </c>
      <c r="L855">
        <v>35.989357909135492</v>
      </c>
      <c r="M855">
        <v>15.000000006196702</v>
      </c>
      <c r="N855">
        <v>114.05308426407748</v>
      </c>
      <c r="O855">
        <v>87.723368750976078</v>
      </c>
      <c r="P855">
        <v>113.96033424313237</v>
      </c>
      <c r="Q855">
        <v>153.08610282420872</v>
      </c>
      <c r="R855">
        <v>0</v>
      </c>
      <c r="S855">
        <v>4.3526146052598937</v>
      </c>
      <c r="T855">
        <v>0</v>
      </c>
      <c r="U855">
        <v>0</v>
      </c>
      <c r="V855">
        <v>0</v>
      </c>
      <c r="AL855" s="16">
        <v>51149</v>
      </c>
      <c r="AM855" t="s">
        <v>115</v>
      </c>
      <c r="AN855" s="16" t="s">
        <v>64</v>
      </c>
      <c r="AO855">
        <v>21.089891735872861</v>
      </c>
      <c r="AP855">
        <v>42.179784350802464</v>
      </c>
      <c r="AQ855">
        <v>0</v>
      </c>
      <c r="AR855">
        <v>0</v>
      </c>
      <c r="AS855">
        <v>0</v>
      </c>
      <c r="AT855">
        <v>0</v>
      </c>
      <c r="AU855">
        <v>0</v>
      </c>
      <c r="AV855">
        <v>4.5487377193253931</v>
      </c>
      <c r="AW855">
        <v>14.557515526720437</v>
      </c>
      <c r="AX855">
        <v>6.156495763624938</v>
      </c>
      <c r="AY855">
        <v>35.59330141891931</v>
      </c>
      <c r="AZ855">
        <v>38.2753149496898</v>
      </c>
      <c r="BA855">
        <v>41.225947830663642</v>
      </c>
      <c r="BB855">
        <v>62.84837322224061</v>
      </c>
      <c r="BC855">
        <v>0</v>
      </c>
      <c r="BD855">
        <v>15.064501004722811</v>
      </c>
      <c r="BE855">
        <v>0</v>
      </c>
      <c r="BF855">
        <v>0</v>
      </c>
      <c r="BG855">
        <v>0</v>
      </c>
    </row>
    <row r="856" spans="1:59">
      <c r="A856" s="16">
        <v>51153</v>
      </c>
      <c r="B856" t="s">
        <v>116</v>
      </c>
      <c r="C856" s="16" t="s">
        <v>64</v>
      </c>
      <c r="D856">
        <v>76.74022972454766</v>
      </c>
      <c r="E856">
        <v>80.331269200815839</v>
      </c>
      <c r="F856">
        <v>1.858887233231022</v>
      </c>
      <c r="G856">
        <v>0</v>
      </c>
      <c r="H856">
        <v>0</v>
      </c>
      <c r="I856">
        <v>0</v>
      </c>
      <c r="J856">
        <v>0</v>
      </c>
      <c r="K856">
        <v>88.853809994895016</v>
      </c>
      <c r="L856">
        <v>35.499599686867882</v>
      </c>
      <c r="M856">
        <v>14.999998919509048</v>
      </c>
      <c r="N856">
        <v>102.35259764183941</v>
      </c>
      <c r="O856">
        <v>71.55429774665113</v>
      </c>
      <c r="P856">
        <v>72.619185346757362</v>
      </c>
      <c r="Q856">
        <v>0</v>
      </c>
      <c r="R856">
        <v>102.73323607955437</v>
      </c>
      <c r="S856">
        <v>4.8026146733414086</v>
      </c>
      <c r="T856">
        <v>112.34799650675785</v>
      </c>
      <c r="U856">
        <v>0</v>
      </c>
      <c r="V856">
        <v>0</v>
      </c>
      <c r="AL856" s="16">
        <v>51153</v>
      </c>
      <c r="AM856" t="s">
        <v>116</v>
      </c>
      <c r="AN856" s="16" t="s">
        <v>64</v>
      </c>
      <c r="AO856">
        <v>13.609199815472675</v>
      </c>
      <c r="AP856">
        <v>27.218399992402095</v>
      </c>
      <c r="AQ856">
        <v>16.573518419895837</v>
      </c>
      <c r="AR856">
        <v>0</v>
      </c>
      <c r="AS856">
        <v>0</v>
      </c>
      <c r="AT856">
        <v>0</v>
      </c>
      <c r="AU856">
        <v>0</v>
      </c>
      <c r="AV856">
        <v>24.28043272323924</v>
      </c>
      <c r="AW856">
        <v>7.266454094995785</v>
      </c>
      <c r="AX856">
        <v>4.8747421449155555</v>
      </c>
      <c r="AY856">
        <v>40.110428809140195</v>
      </c>
      <c r="AZ856">
        <v>31.13987635443295</v>
      </c>
      <c r="BA856">
        <v>27.474101017793803</v>
      </c>
      <c r="BB856">
        <v>0</v>
      </c>
      <c r="BC856">
        <v>21.488874146025903</v>
      </c>
      <c r="BD856">
        <v>17.956704060309661</v>
      </c>
      <c r="BE856">
        <v>42.977750060828193</v>
      </c>
      <c r="BF856">
        <v>0</v>
      </c>
      <c r="BG856">
        <v>0</v>
      </c>
    </row>
    <row r="857" spans="1:59">
      <c r="A857" s="16">
        <v>51157</v>
      </c>
      <c r="B857" t="s">
        <v>117</v>
      </c>
      <c r="C857" s="16" t="s">
        <v>64</v>
      </c>
      <c r="D857">
        <v>145.54222116458774</v>
      </c>
      <c r="E857">
        <v>157.08729220692132</v>
      </c>
      <c r="F857">
        <v>3.6153747580199473</v>
      </c>
      <c r="G857">
        <v>0</v>
      </c>
      <c r="H857">
        <v>0</v>
      </c>
      <c r="I857">
        <v>0</v>
      </c>
      <c r="J857">
        <v>0</v>
      </c>
      <c r="K857">
        <v>1.3507549571608553</v>
      </c>
      <c r="L857">
        <v>35.115713170601182</v>
      </c>
      <c r="M857">
        <v>15.000000023995989</v>
      </c>
      <c r="N857">
        <v>140.50614402627457</v>
      </c>
      <c r="O857">
        <v>78.692516844712614</v>
      </c>
      <c r="P857">
        <v>72.897331106513931</v>
      </c>
      <c r="Q857">
        <v>0</v>
      </c>
      <c r="R857">
        <v>106.22418410151336</v>
      </c>
      <c r="S857">
        <v>5.1739916972922835</v>
      </c>
      <c r="T857">
        <v>123.07658237512129</v>
      </c>
      <c r="U857">
        <v>0</v>
      </c>
      <c r="V857">
        <v>0</v>
      </c>
      <c r="AL857" s="16">
        <v>51157</v>
      </c>
      <c r="AM857" t="s">
        <v>117</v>
      </c>
      <c r="AN857" s="16" t="s">
        <v>64</v>
      </c>
      <c r="AO857">
        <v>23.958000807471276</v>
      </c>
      <c r="AP857">
        <v>47.915997158926224</v>
      </c>
      <c r="AQ857">
        <v>16.273545627723532</v>
      </c>
      <c r="AR857">
        <v>0</v>
      </c>
      <c r="AS857">
        <v>0</v>
      </c>
      <c r="AT857">
        <v>0</v>
      </c>
      <c r="AU857">
        <v>0</v>
      </c>
      <c r="AV857">
        <v>0.2776764330541836</v>
      </c>
      <c r="AW857">
        <v>7.0617131579542844</v>
      </c>
      <c r="AX857">
        <v>4.5151008886298634</v>
      </c>
      <c r="AY857">
        <v>43.320119872924074</v>
      </c>
      <c r="AZ857">
        <v>29.919911858124898</v>
      </c>
      <c r="BA857">
        <v>39.883781464189155</v>
      </c>
      <c r="BB857">
        <v>0</v>
      </c>
      <c r="BC857">
        <v>20.624251485448831</v>
      </c>
      <c r="BD857">
        <v>17.956701983238133</v>
      </c>
      <c r="BE857">
        <v>41.248501831094885</v>
      </c>
      <c r="BF857">
        <v>0</v>
      </c>
      <c r="BG857">
        <v>0</v>
      </c>
    </row>
    <row r="858" spans="1:59">
      <c r="A858" s="16">
        <v>51159</v>
      </c>
      <c r="B858" t="s">
        <v>118</v>
      </c>
      <c r="C858" s="16" t="s">
        <v>64</v>
      </c>
      <c r="D858">
        <v>137.34343868589707</v>
      </c>
      <c r="E858">
        <v>137.34344687813339</v>
      </c>
      <c r="F858">
        <v>3.5176088241067549</v>
      </c>
      <c r="G858">
        <v>0</v>
      </c>
      <c r="H858">
        <v>0</v>
      </c>
      <c r="I858">
        <v>0</v>
      </c>
      <c r="J858">
        <v>0</v>
      </c>
      <c r="K858">
        <v>61.154923915105002</v>
      </c>
      <c r="L858">
        <v>35.404730719544283</v>
      </c>
      <c r="M858">
        <v>15.000000330293258</v>
      </c>
      <c r="N858">
        <v>78.905891650599017</v>
      </c>
      <c r="O858">
        <v>73.153436627100859</v>
      </c>
      <c r="P858">
        <v>92.900943362538982</v>
      </c>
      <c r="Q858">
        <v>155.5424568641246</v>
      </c>
      <c r="R858">
        <v>94.573644744828641</v>
      </c>
      <c r="S858">
        <v>4.9895995054127358</v>
      </c>
      <c r="T858">
        <v>94.573643722473392</v>
      </c>
      <c r="U858">
        <v>0</v>
      </c>
      <c r="V858">
        <v>0</v>
      </c>
      <c r="AL858" s="16">
        <v>51159</v>
      </c>
      <c r="AM858" t="s">
        <v>118</v>
      </c>
      <c r="AN858" s="16" t="s">
        <v>64</v>
      </c>
      <c r="AO858">
        <v>26.924009962037527</v>
      </c>
      <c r="AP858">
        <v>53.848014817704446</v>
      </c>
      <c r="AQ858">
        <v>17.58804293345872</v>
      </c>
      <c r="AR858">
        <v>0</v>
      </c>
      <c r="AS858">
        <v>0</v>
      </c>
      <c r="AT858">
        <v>0</v>
      </c>
      <c r="AU858">
        <v>0</v>
      </c>
      <c r="AV858">
        <v>44.386641520902984</v>
      </c>
      <c r="AW858">
        <v>9.2194875113112218</v>
      </c>
      <c r="AX858">
        <v>5.2786623878195407</v>
      </c>
      <c r="AY858">
        <v>35.698077989345478</v>
      </c>
      <c r="AZ858">
        <v>23.038109291630764</v>
      </c>
      <c r="BA858">
        <v>38.215918560718109</v>
      </c>
      <c r="BB858">
        <v>67.90840093853032</v>
      </c>
      <c r="BC858">
        <v>21.82468708051552</v>
      </c>
      <c r="BD858">
        <v>20.582102300703866</v>
      </c>
      <c r="BE858">
        <v>43.649374233930047</v>
      </c>
      <c r="BF858">
        <v>0</v>
      </c>
      <c r="BG858">
        <v>0</v>
      </c>
    </row>
    <row r="859" spans="1:59">
      <c r="A859" s="16">
        <v>51161</v>
      </c>
      <c r="B859" t="s">
        <v>119</v>
      </c>
      <c r="C859" s="16" t="s">
        <v>64</v>
      </c>
      <c r="D859">
        <v>0</v>
      </c>
      <c r="E859">
        <v>0</v>
      </c>
      <c r="F859">
        <v>4.0643721346885719</v>
      </c>
      <c r="G859">
        <v>0</v>
      </c>
      <c r="H859">
        <v>0</v>
      </c>
      <c r="I859">
        <v>0</v>
      </c>
      <c r="J859">
        <v>0</v>
      </c>
      <c r="K859">
        <v>12.026195971100504</v>
      </c>
      <c r="L859">
        <v>35.186033488440309</v>
      </c>
      <c r="M859">
        <v>14.999999849518852</v>
      </c>
      <c r="N859">
        <v>106.83002067159404</v>
      </c>
      <c r="O859">
        <v>83.992580042907363</v>
      </c>
      <c r="P859">
        <v>0</v>
      </c>
      <c r="Q859">
        <v>0</v>
      </c>
      <c r="R859">
        <v>120.75398330249043</v>
      </c>
      <c r="S859">
        <v>0</v>
      </c>
      <c r="T859">
        <v>140.87966189493946</v>
      </c>
      <c r="U859">
        <v>0</v>
      </c>
      <c r="V859">
        <v>0</v>
      </c>
      <c r="AL859" s="16">
        <v>51161</v>
      </c>
      <c r="AM859" t="s">
        <v>119</v>
      </c>
      <c r="AN859" s="16" t="s">
        <v>64</v>
      </c>
      <c r="AO859">
        <v>0</v>
      </c>
      <c r="AP859">
        <v>0</v>
      </c>
      <c r="AQ859">
        <v>16.934883082898079</v>
      </c>
      <c r="AR859">
        <v>0</v>
      </c>
      <c r="AS859">
        <v>0</v>
      </c>
      <c r="AT859">
        <v>0</v>
      </c>
      <c r="AU859">
        <v>0</v>
      </c>
      <c r="AV859">
        <v>1.8588568213282812</v>
      </c>
      <c r="AW859">
        <v>7.0992180673085592</v>
      </c>
      <c r="AX859">
        <v>4.2663817235810981</v>
      </c>
      <c r="AY859">
        <v>30.561956113980393</v>
      </c>
      <c r="AZ859">
        <v>29.844667670423036</v>
      </c>
      <c r="BA859">
        <v>0</v>
      </c>
      <c r="BB859">
        <v>0</v>
      </c>
      <c r="BC859">
        <v>23.221921880584247</v>
      </c>
      <c r="BD859">
        <v>0</v>
      </c>
      <c r="BE859">
        <v>46.443842000649838</v>
      </c>
      <c r="BF859">
        <v>0</v>
      </c>
      <c r="BG859">
        <v>0</v>
      </c>
    </row>
    <row r="860" spans="1:59">
      <c r="A860" s="16">
        <v>51163</v>
      </c>
      <c r="B860" t="s">
        <v>120</v>
      </c>
      <c r="C860" s="16" t="s">
        <v>64</v>
      </c>
      <c r="D860">
        <v>124.96410497073389</v>
      </c>
      <c r="E860">
        <v>132.22466575391073</v>
      </c>
      <c r="F860">
        <v>2.3958180633391852</v>
      </c>
      <c r="G860">
        <v>0</v>
      </c>
      <c r="H860">
        <v>0</v>
      </c>
      <c r="I860">
        <v>0</v>
      </c>
      <c r="J860">
        <v>0</v>
      </c>
      <c r="K860">
        <v>1.0735240299366677</v>
      </c>
      <c r="L860">
        <v>35.02091046595099</v>
      </c>
      <c r="M860">
        <v>15.000000061640332</v>
      </c>
      <c r="N860">
        <v>152.92503287874797</v>
      </c>
      <c r="O860">
        <v>79.966414918761572</v>
      </c>
      <c r="P860">
        <v>69.651552272215355</v>
      </c>
      <c r="Q860">
        <v>0</v>
      </c>
      <c r="R860">
        <v>116.6021014056284</v>
      </c>
      <c r="S860">
        <v>5.3704541962744763</v>
      </c>
      <c r="T860">
        <v>130.15157189386494</v>
      </c>
      <c r="U860">
        <v>0</v>
      </c>
      <c r="V860">
        <v>0</v>
      </c>
      <c r="AL860" s="16">
        <v>51163</v>
      </c>
      <c r="AM860" t="s">
        <v>120</v>
      </c>
      <c r="AN860" s="16" t="s">
        <v>64</v>
      </c>
      <c r="AO860">
        <v>21.608398821193774</v>
      </c>
      <c r="AP860">
        <v>43.216798062374437</v>
      </c>
      <c r="AQ860">
        <v>14.670092159667581</v>
      </c>
      <c r="AR860">
        <v>0</v>
      </c>
      <c r="AS860">
        <v>0</v>
      </c>
      <c r="AT860">
        <v>0</v>
      </c>
      <c r="AU860">
        <v>0</v>
      </c>
      <c r="AV860">
        <v>0.22379596505121852</v>
      </c>
      <c r="AW860">
        <v>7.0111522133355493</v>
      </c>
      <c r="AX860">
        <v>4.5960891774065376</v>
      </c>
      <c r="AY860">
        <v>44.244111880440144</v>
      </c>
      <c r="AZ860">
        <v>28.847956316590111</v>
      </c>
      <c r="BA860">
        <v>44.565632093039802</v>
      </c>
      <c r="BB860">
        <v>0</v>
      </c>
      <c r="BC860">
        <v>23.781376075683717</v>
      </c>
      <c r="BD860">
        <v>19.578872877472172</v>
      </c>
      <c r="BE860">
        <v>47.562752242775431</v>
      </c>
      <c r="BF860">
        <v>0</v>
      </c>
      <c r="BG860">
        <v>0</v>
      </c>
    </row>
    <row r="861" spans="1:59">
      <c r="A861" s="16">
        <v>51165</v>
      </c>
      <c r="B861" t="s">
        <v>121</v>
      </c>
      <c r="C861" s="16" t="s">
        <v>64</v>
      </c>
      <c r="D861">
        <v>151.04416980426751</v>
      </c>
      <c r="E861">
        <v>274.93789669433835</v>
      </c>
      <c r="F861">
        <v>2.1452788799169156</v>
      </c>
      <c r="G861">
        <v>0</v>
      </c>
      <c r="H861">
        <v>0</v>
      </c>
      <c r="I861">
        <v>0</v>
      </c>
      <c r="J861">
        <v>0</v>
      </c>
      <c r="K861">
        <v>10.646225089551869</v>
      </c>
      <c r="L861">
        <v>85.518342557846594</v>
      </c>
      <c r="M861">
        <v>30.6649834275937</v>
      </c>
      <c r="N861">
        <v>124.99679838118169</v>
      </c>
      <c r="O861">
        <v>136.75783430177805</v>
      </c>
      <c r="P861">
        <v>170.712314165534</v>
      </c>
      <c r="Q861">
        <v>203.00538782482306</v>
      </c>
      <c r="R861">
        <v>113.73872151106254</v>
      </c>
      <c r="S861">
        <v>6.819841894874842</v>
      </c>
      <c r="T861">
        <v>185.76320822186608</v>
      </c>
      <c r="U861">
        <v>0</v>
      </c>
      <c r="V861">
        <v>0</v>
      </c>
      <c r="AL861" s="16">
        <v>51165</v>
      </c>
      <c r="AM861" t="s">
        <v>121</v>
      </c>
      <c r="AN861" s="16" t="s">
        <v>64</v>
      </c>
      <c r="AO861">
        <v>26.766493742098884</v>
      </c>
      <c r="AP861">
        <v>96.257799634264686</v>
      </c>
      <c r="AQ861">
        <v>15.105239516642932</v>
      </c>
      <c r="AR861">
        <v>0</v>
      </c>
      <c r="AS861">
        <v>0</v>
      </c>
      <c r="AT861">
        <v>0</v>
      </c>
      <c r="AU861">
        <v>0</v>
      </c>
      <c r="AV861">
        <v>4.3531873004584787</v>
      </c>
      <c r="AW861">
        <v>38.457540321418946</v>
      </c>
      <c r="AX861">
        <v>12.918056365655508</v>
      </c>
      <c r="AY861">
        <v>44.696737901182281</v>
      </c>
      <c r="AZ861">
        <v>56.533398454170452</v>
      </c>
      <c r="BA861">
        <v>76.681056519501794</v>
      </c>
      <c r="BB861">
        <v>97.296012248707115</v>
      </c>
      <c r="BC861">
        <v>23.762226287726854</v>
      </c>
      <c r="BD861">
        <v>23.431651466464409</v>
      </c>
      <c r="BE861">
        <v>50.502326831225993</v>
      </c>
      <c r="BF861">
        <v>0</v>
      </c>
      <c r="BG861">
        <v>0</v>
      </c>
    </row>
    <row r="862" spans="1:59">
      <c r="A862" s="16">
        <v>51171</v>
      </c>
      <c r="B862" t="s">
        <v>122</v>
      </c>
      <c r="C862" s="16" t="s">
        <v>64</v>
      </c>
      <c r="D862">
        <v>132.96382539107924</v>
      </c>
      <c r="E862">
        <v>146.84588033505034</v>
      </c>
      <c r="F862">
        <v>2.9502419968419242</v>
      </c>
      <c r="G862">
        <v>0</v>
      </c>
      <c r="H862">
        <v>0</v>
      </c>
      <c r="I862">
        <v>0</v>
      </c>
      <c r="J862">
        <v>0</v>
      </c>
      <c r="K862">
        <v>0.83554933317295854</v>
      </c>
      <c r="L862">
        <v>36.55443513868012</v>
      </c>
      <c r="M862">
        <v>14.999999566376117</v>
      </c>
      <c r="N862">
        <v>151.13554763717474</v>
      </c>
      <c r="O862">
        <v>77.815084988212348</v>
      </c>
      <c r="P862">
        <v>86.204420425252366</v>
      </c>
      <c r="Q862">
        <v>0</v>
      </c>
      <c r="R862">
        <v>119.14344586334354</v>
      </c>
      <c r="S862">
        <v>6.3490699092380751</v>
      </c>
      <c r="T862">
        <v>136.88406608722829</v>
      </c>
      <c r="U862">
        <v>0</v>
      </c>
      <c r="V862">
        <v>0</v>
      </c>
      <c r="AL862" s="16">
        <v>51171</v>
      </c>
      <c r="AM862" t="s">
        <v>122</v>
      </c>
      <c r="AN862" s="16" t="s">
        <v>64</v>
      </c>
      <c r="AO862">
        <v>23.014703363366898</v>
      </c>
      <c r="AP862">
        <v>46.029405440411807</v>
      </c>
      <c r="AQ862">
        <v>15.566955071242578</v>
      </c>
      <c r="AR862">
        <v>0</v>
      </c>
      <c r="AS862">
        <v>0</v>
      </c>
      <c r="AT862">
        <v>0</v>
      </c>
      <c r="AU862">
        <v>0</v>
      </c>
      <c r="AV862">
        <v>0.33986614325900133</v>
      </c>
      <c r="AW862">
        <v>18.355023054608509</v>
      </c>
      <c r="AX862">
        <v>5.5486044988398646</v>
      </c>
      <c r="AY862">
        <v>37.679435103198308</v>
      </c>
      <c r="AZ862">
        <v>33.808414015276142</v>
      </c>
      <c r="BA862">
        <v>55.409352670070312</v>
      </c>
      <c r="BB862">
        <v>0</v>
      </c>
      <c r="BC862">
        <v>24.294097387601983</v>
      </c>
      <c r="BD862">
        <v>23.141250339008771</v>
      </c>
      <c r="BE862">
        <v>48.58819624079959</v>
      </c>
      <c r="BF862">
        <v>0</v>
      </c>
      <c r="BG862">
        <v>0</v>
      </c>
    </row>
    <row r="863" spans="1:59">
      <c r="A863" s="16">
        <v>51177</v>
      </c>
      <c r="B863" t="s">
        <v>123</v>
      </c>
      <c r="C863" s="16" t="s">
        <v>64</v>
      </c>
      <c r="D863">
        <v>135.25299374174654</v>
      </c>
      <c r="E863">
        <v>144.77383823979341</v>
      </c>
      <c r="F863">
        <v>1.9389078288159591</v>
      </c>
      <c r="G863">
        <v>0</v>
      </c>
      <c r="H863">
        <v>0</v>
      </c>
      <c r="I863">
        <v>0</v>
      </c>
      <c r="J863">
        <v>0</v>
      </c>
      <c r="K863">
        <v>0.189259599588917</v>
      </c>
      <c r="L863">
        <v>35.201880781816662</v>
      </c>
      <c r="M863">
        <v>14.999999441628521</v>
      </c>
      <c r="N863">
        <v>85.909355961473395</v>
      </c>
      <c r="O863">
        <v>82.026324636302206</v>
      </c>
      <c r="P863">
        <v>91.166092842593883</v>
      </c>
      <c r="Q863">
        <v>0</v>
      </c>
      <c r="R863">
        <v>139.56503159589553</v>
      </c>
      <c r="S863">
        <v>6.0888181237770711</v>
      </c>
      <c r="T863">
        <v>159.21380473060233</v>
      </c>
      <c r="U863">
        <v>0</v>
      </c>
      <c r="V863">
        <v>0</v>
      </c>
      <c r="AL863" s="16">
        <v>51177</v>
      </c>
      <c r="AM863" t="s">
        <v>123</v>
      </c>
      <c r="AN863" s="16" t="s">
        <v>64</v>
      </c>
      <c r="AO863">
        <v>22.73699924645252</v>
      </c>
      <c r="AP863">
        <v>45.47399836821991</v>
      </c>
      <c r="AQ863">
        <v>16.296093419316723</v>
      </c>
      <c r="AR863">
        <v>0</v>
      </c>
      <c r="AS863">
        <v>0</v>
      </c>
      <c r="AT863">
        <v>0</v>
      </c>
      <c r="AU863">
        <v>0</v>
      </c>
      <c r="AV863">
        <v>2.5530587747066055E-2</v>
      </c>
      <c r="AW863">
        <v>9.0032074378125362</v>
      </c>
      <c r="AX863">
        <v>5.2019056771689955</v>
      </c>
      <c r="AY863">
        <v>21.091365476973476</v>
      </c>
      <c r="AZ863">
        <v>28.973214139580705</v>
      </c>
      <c r="BA863">
        <v>38.298646462575157</v>
      </c>
      <c r="BB863">
        <v>0</v>
      </c>
      <c r="BC863">
        <v>27.672992652329732</v>
      </c>
      <c r="BD863">
        <v>21.580350769728984</v>
      </c>
      <c r="BE863">
        <v>55.345989411522886</v>
      </c>
      <c r="BF863">
        <v>0</v>
      </c>
      <c r="BG863">
        <v>0</v>
      </c>
    </row>
    <row r="864" spans="1:59">
      <c r="A864" s="16">
        <v>51179</v>
      </c>
      <c r="B864" t="s">
        <v>124</v>
      </c>
      <c r="C864" s="16" t="s">
        <v>64</v>
      </c>
      <c r="D864">
        <v>72.857892203238166</v>
      </c>
      <c r="E864">
        <v>78.724416951670847</v>
      </c>
      <c r="F864">
        <v>1.9889450858260178</v>
      </c>
      <c r="G864">
        <v>0</v>
      </c>
      <c r="H864">
        <v>0</v>
      </c>
      <c r="I864">
        <v>0</v>
      </c>
      <c r="J864">
        <v>0</v>
      </c>
      <c r="K864">
        <v>2.4950130487128246</v>
      </c>
      <c r="L864">
        <v>35.457910400321289</v>
      </c>
      <c r="M864">
        <v>14.999999951093633</v>
      </c>
      <c r="N864">
        <v>151.1955360627866</v>
      </c>
      <c r="O864">
        <v>80.204081119634665</v>
      </c>
      <c r="P864">
        <v>78.768985601608492</v>
      </c>
      <c r="Q864">
        <v>0</v>
      </c>
      <c r="R864">
        <v>106.52691859884987</v>
      </c>
      <c r="S864">
        <v>6.0837281403420134</v>
      </c>
      <c r="T864">
        <v>123.68209114171344</v>
      </c>
      <c r="U864">
        <v>0</v>
      </c>
      <c r="V864">
        <v>0</v>
      </c>
      <c r="AL864" s="16">
        <v>51179</v>
      </c>
      <c r="AM864" t="s">
        <v>124</v>
      </c>
      <c r="AN864" s="16" t="s">
        <v>64</v>
      </c>
      <c r="AO864">
        <v>11.959200155370008</v>
      </c>
      <c r="AP864">
        <v>23.918399025892363</v>
      </c>
      <c r="AQ864">
        <v>13.621969456655632</v>
      </c>
      <c r="AR864">
        <v>0</v>
      </c>
      <c r="AS864">
        <v>0</v>
      </c>
      <c r="AT864">
        <v>0</v>
      </c>
      <c r="AU864">
        <v>0</v>
      </c>
      <c r="AV864">
        <v>0.51264953411397118</v>
      </c>
      <c r="AW864">
        <v>7.2442190676790723</v>
      </c>
      <c r="AX864">
        <v>4.6643874491795811</v>
      </c>
      <c r="AY864">
        <v>36.908305666004168</v>
      </c>
      <c r="AZ864">
        <v>30.182393528271373</v>
      </c>
      <c r="BA864">
        <v>34.791005879534616</v>
      </c>
      <c r="BB864">
        <v>0</v>
      </c>
      <c r="BC864">
        <v>20.62425178143322</v>
      </c>
      <c r="BD864">
        <v>21.054001977304427</v>
      </c>
      <c r="BE864">
        <v>41.248501558560484</v>
      </c>
      <c r="BF864">
        <v>0</v>
      </c>
      <c r="BG864">
        <v>0</v>
      </c>
    </row>
    <row r="865" spans="1:59">
      <c r="A865" s="16">
        <v>51181</v>
      </c>
      <c r="B865" t="s">
        <v>125</v>
      </c>
      <c r="C865" s="16" t="s">
        <v>64</v>
      </c>
      <c r="D865">
        <v>97.968915581870377</v>
      </c>
      <c r="E865">
        <v>105.5625358064371</v>
      </c>
      <c r="F865">
        <v>4.1629531349161972</v>
      </c>
      <c r="G865">
        <v>0</v>
      </c>
      <c r="H865">
        <v>0</v>
      </c>
      <c r="I865">
        <v>0</v>
      </c>
      <c r="J865">
        <v>0</v>
      </c>
      <c r="K865">
        <v>62.681930147643634</v>
      </c>
      <c r="L865">
        <v>39.339553393534935</v>
      </c>
      <c r="M865">
        <v>14.999999669875814</v>
      </c>
      <c r="N865">
        <v>104.46643472772544</v>
      </c>
      <c r="O865">
        <v>73.885291541157017</v>
      </c>
      <c r="P865">
        <v>111.62793918543753</v>
      </c>
      <c r="Q865">
        <v>139.14009801251029</v>
      </c>
      <c r="R865">
        <v>111.92423967449183</v>
      </c>
      <c r="S865">
        <v>5.1707778341086366</v>
      </c>
      <c r="T865">
        <v>129.27480252027135</v>
      </c>
      <c r="U865">
        <v>0</v>
      </c>
      <c r="V865">
        <v>0</v>
      </c>
      <c r="AL865" s="16">
        <v>51181</v>
      </c>
      <c r="AM865" t="s">
        <v>125</v>
      </c>
      <c r="AN865" s="16" t="s">
        <v>64</v>
      </c>
      <c r="AO865">
        <v>16.765632655296827</v>
      </c>
      <c r="AP865">
        <v>33.531266266241559</v>
      </c>
      <c r="AQ865">
        <v>17.588044714158713</v>
      </c>
      <c r="AR865">
        <v>0</v>
      </c>
      <c r="AS865">
        <v>0</v>
      </c>
      <c r="AT865">
        <v>0</v>
      </c>
      <c r="AU865">
        <v>0</v>
      </c>
      <c r="AV865">
        <v>35.09540975484024</v>
      </c>
      <c r="AW865">
        <v>9.3144286955265461</v>
      </c>
      <c r="AX865">
        <v>6.6225446637231693</v>
      </c>
      <c r="AY865">
        <v>29.618798204296798</v>
      </c>
      <c r="AZ865">
        <v>36.311988779891699</v>
      </c>
      <c r="BA865">
        <v>42.473635692383674</v>
      </c>
      <c r="BB865">
        <v>56.979754435487671</v>
      </c>
      <c r="BC865">
        <v>21.824688192867598</v>
      </c>
      <c r="BD865">
        <v>18.022949393037219</v>
      </c>
      <c r="BE865">
        <v>43.649373108977976</v>
      </c>
      <c r="BF865">
        <v>0</v>
      </c>
      <c r="BG865">
        <v>0</v>
      </c>
    </row>
    <row r="866" spans="1:59">
      <c r="A866" s="16">
        <v>51187</v>
      </c>
      <c r="B866" t="s">
        <v>126</v>
      </c>
      <c r="C866" s="16" t="s">
        <v>64</v>
      </c>
      <c r="D866">
        <v>116.25844519345078</v>
      </c>
      <c r="E866">
        <v>124.42615456819273</v>
      </c>
      <c r="F866">
        <v>2.4884345259426284</v>
      </c>
      <c r="G866">
        <v>0</v>
      </c>
      <c r="H866">
        <v>0</v>
      </c>
      <c r="I866">
        <v>0</v>
      </c>
      <c r="J866">
        <v>0</v>
      </c>
      <c r="K866">
        <v>38.243354616657314</v>
      </c>
      <c r="L866">
        <v>35.151653571562065</v>
      </c>
      <c r="M866">
        <v>15.000000935165128</v>
      </c>
      <c r="N866">
        <v>102.97844201432412</v>
      </c>
      <c r="O866">
        <v>79.763239016553314</v>
      </c>
      <c r="P866">
        <v>72.215080333915807</v>
      </c>
      <c r="Q866">
        <v>0</v>
      </c>
      <c r="R866">
        <v>117.07901227651513</v>
      </c>
      <c r="S866">
        <v>5.5223325316828298</v>
      </c>
      <c r="T866">
        <v>133.52970207441155</v>
      </c>
      <c r="U866">
        <v>0</v>
      </c>
      <c r="V866">
        <v>0</v>
      </c>
      <c r="AL866" s="16">
        <v>51187</v>
      </c>
      <c r="AM866" t="s">
        <v>126</v>
      </c>
      <c r="AN866" s="16" t="s">
        <v>64</v>
      </c>
      <c r="AO866">
        <v>19.550166074940762</v>
      </c>
      <c r="AP866">
        <v>39.100329166317977</v>
      </c>
      <c r="AQ866">
        <v>14.56016278411828</v>
      </c>
      <c r="AR866">
        <v>0</v>
      </c>
      <c r="AS866">
        <v>0</v>
      </c>
      <c r="AT866">
        <v>0</v>
      </c>
      <c r="AU866">
        <v>0</v>
      </c>
      <c r="AV866">
        <v>6.9068929337795266</v>
      </c>
      <c r="AW866">
        <v>7.0808815164321031</v>
      </c>
      <c r="AX866">
        <v>5.3894274927370427</v>
      </c>
      <c r="AY866">
        <v>29.467017594021431</v>
      </c>
      <c r="AZ866">
        <v>29.567702720264091</v>
      </c>
      <c r="BA866">
        <v>29.037600518043135</v>
      </c>
      <c r="BB866">
        <v>0</v>
      </c>
      <c r="BC866">
        <v>23.221921072230181</v>
      </c>
      <c r="BD866">
        <v>19.578872514712199</v>
      </c>
      <c r="BE866">
        <v>46.443844962477009</v>
      </c>
      <c r="BF866">
        <v>0</v>
      </c>
      <c r="BG866">
        <v>0</v>
      </c>
    </row>
    <row r="867" spans="1:59">
      <c r="A867" s="16">
        <v>51193</v>
      </c>
      <c r="B867" t="s">
        <v>127</v>
      </c>
      <c r="C867" s="16" t="s">
        <v>64</v>
      </c>
      <c r="D867">
        <v>146.4711887833152</v>
      </c>
      <c r="E867">
        <v>146.49351767330992</v>
      </c>
      <c r="F867">
        <v>3.5186806466932059</v>
      </c>
      <c r="G867">
        <v>0</v>
      </c>
      <c r="H867">
        <v>0</v>
      </c>
      <c r="I867">
        <v>0</v>
      </c>
      <c r="J867">
        <v>0</v>
      </c>
      <c r="K867">
        <v>11.152873546210488</v>
      </c>
      <c r="L867">
        <v>35.704812937661416</v>
      </c>
      <c r="M867">
        <v>15.000000416439676</v>
      </c>
      <c r="N867">
        <v>91.754238168412613</v>
      </c>
      <c r="O867">
        <v>66.105175145469843</v>
      </c>
      <c r="P867">
        <v>98.994350334043148</v>
      </c>
      <c r="Q867">
        <v>160.39000031327367</v>
      </c>
      <c r="R867">
        <v>92.882733903321935</v>
      </c>
      <c r="S867">
        <v>4.3177161323692941</v>
      </c>
      <c r="T867">
        <v>92.911035644221244</v>
      </c>
      <c r="U867">
        <v>0</v>
      </c>
      <c r="V867">
        <v>0</v>
      </c>
      <c r="AL867" s="16">
        <v>51193</v>
      </c>
      <c r="AM867" t="s">
        <v>127</v>
      </c>
      <c r="AN867" s="16" t="s">
        <v>64</v>
      </c>
      <c r="AO867">
        <v>28.745713223057944</v>
      </c>
      <c r="AP867">
        <v>57.491420889251231</v>
      </c>
      <c r="AQ867">
        <v>17.588044849738253</v>
      </c>
      <c r="AR867">
        <v>0</v>
      </c>
      <c r="AS867">
        <v>0</v>
      </c>
      <c r="AT867">
        <v>0</v>
      </c>
      <c r="AU867">
        <v>0</v>
      </c>
      <c r="AV867">
        <v>3.989932024568414</v>
      </c>
      <c r="AW867">
        <v>14.671911976059056</v>
      </c>
      <c r="AX867">
        <v>5.7368422235035803</v>
      </c>
      <c r="AY867">
        <v>41.603573935387743</v>
      </c>
      <c r="AZ867">
        <v>34.127727268012848</v>
      </c>
      <c r="BA867">
        <v>62.255101636384488</v>
      </c>
      <c r="BB867">
        <v>75.989823429778568</v>
      </c>
      <c r="BC867">
        <v>21.427944488808102</v>
      </c>
      <c r="BD867">
        <v>17.805151108282484</v>
      </c>
      <c r="BE867">
        <v>42.855890447184265</v>
      </c>
      <c r="BF867">
        <v>0</v>
      </c>
      <c r="BG867">
        <v>0</v>
      </c>
    </row>
    <row r="868" spans="1:59">
      <c r="A868" s="16">
        <v>51199</v>
      </c>
      <c r="B868" t="s">
        <v>128</v>
      </c>
      <c r="C868" s="16" t="s">
        <v>64</v>
      </c>
      <c r="D868">
        <v>0</v>
      </c>
      <c r="E868">
        <v>0</v>
      </c>
      <c r="F868">
        <v>4.0900321705725506</v>
      </c>
      <c r="G868">
        <v>0</v>
      </c>
      <c r="H868">
        <v>0</v>
      </c>
      <c r="I868">
        <v>0</v>
      </c>
      <c r="J868">
        <v>0</v>
      </c>
      <c r="K868">
        <v>136.31268649214738</v>
      </c>
      <c r="L868">
        <v>37.195036484357296</v>
      </c>
      <c r="M868">
        <v>15.000000239371946</v>
      </c>
      <c r="N868">
        <v>104.7571663623375</v>
      </c>
      <c r="O868">
        <v>76.380671162722976</v>
      </c>
      <c r="P868">
        <v>0</v>
      </c>
      <c r="Q868">
        <v>0</v>
      </c>
      <c r="R868">
        <v>0</v>
      </c>
      <c r="S868">
        <v>0</v>
      </c>
      <c r="T868">
        <v>0</v>
      </c>
      <c r="U868">
        <v>0</v>
      </c>
      <c r="V868">
        <v>0</v>
      </c>
      <c r="AL868" s="16">
        <v>51199</v>
      </c>
      <c r="AM868" t="s">
        <v>128</v>
      </c>
      <c r="AN868" s="16" t="s">
        <v>64</v>
      </c>
      <c r="AO868">
        <v>0</v>
      </c>
      <c r="AP868">
        <v>0</v>
      </c>
      <c r="AQ868">
        <v>17.588043049142634</v>
      </c>
      <c r="AR868">
        <v>0</v>
      </c>
      <c r="AS868">
        <v>0</v>
      </c>
      <c r="AT868">
        <v>0</v>
      </c>
      <c r="AU868">
        <v>0</v>
      </c>
      <c r="AV868">
        <v>29.944982277030206</v>
      </c>
      <c r="AW868">
        <v>8.1706855858058312</v>
      </c>
      <c r="AX868">
        <v>10.74590900592735</v>
      </c>
      <c r="AY868">
        <v>36.998351692320448</v>
      </c>
      <c r="AZ868">
        <v>31.214564495714733</v>
      </c>
      <c r="BA868">
        <v>0</v>
      </c>
      <c r="BB868">
        <v>0</v>
      </c>
      <c r="BC868">
        <v>0</v>
      </c>
      <c r="BD868">
        <v>0</v>
      </c>
      <c r="BE868">
        <v>0</v>
      </c>
      <c r="BF868">
        <v>0</v>
      </c>
      <c r="BG868">
        <v>0</v>
      </c>
    </row>
    <row r="869" spans="1:59">
      <c r="A869" s="16">
        <v>51510</v>
      </c>
      <c r="B869" t="s">
        <v>129</v>
      </c>
      <c r="C869" s="16" t="s">
        <v>64</v>
      </c>
      <c r="D869">
        <v>0</v>
      </c>
      <c r="E869">
        <v>0</v>
      </c>
      <c r="F869">
        <v>0</v>
      </c>
      <c r="G869">
        <v>0</v>
      </c>
      <c r="H869">
        <v>0</v>
      </c>
      <c r="I869">
        <v>0</v>
      </c>
      <c r="J869">
        <v>0</v>
      </c>
      <c r="K869">
        <v>0</v>
      </c>
      <c r="L869">
        <v>0</v>
      </c>
      <c r="M869">
        <v>0</v>
      </c>
      <c r="N869">
        <v>0</v>
      </c>
      <c r="O869">
        <v>0</v>
      </c>
      <c r="P869">
        <v>0</v>
      </c>
      <c r="Q869">
        <v>0</v>
      </c>
      <c r="R869">
        <v>0</v>
      </c>
      <c r="S869">
        <v>0</v>
      </c>
      <c r="T869">
        <v>0</v>
      </c>
      <c r="U869">
        <v>0</v>
      </c>
      <c r="V869">
        <v>0</v>
      </c>
      <c r="AL869" s="16">
        <v>51510</v>
      </c>
      <c r="AM869" t="s">
        <v>129</v>
      </c>
      <c r="AN869" s="16" t="s">
        <v>64</v>
      </c>
      <c r="AO869">
        <v>0</v>
      </c>
      <c r="AP869">
        <v>0</v>
      </c>
      <c r="AQ869">
        <v>0</v>
      </c>
      <c r="AR869">
        <v>0</v>
      </c>
      <c r="AS869">
        <v>0</v>
      </c>
      <c r="AT869">
        <v>0</v>
      </c>
      <c r="AU869">
        <v>0</v>
      </c>
      <c r="AV869">
        <v>0</v>
      </c>
      <c r="AW869">
        <v>0</v>
      </c>
      <c r="AX869">
        <v>0</v>
      </c>
      <c r="AY869">
        <v>0</v>
      </c>
      <c r="AZ869">
        <v>0</v>
      </c>
      <c r="BA869">
        <v>0</v>
      </c>
      <c r="BB869">
        <v>0</v>
      </c>
      <c r="BC869">
        <v>0</v>
      </c>
      <c r="BD869">
        <v>0</v>
      </c>
      <c r="BE869">
        <v>0</v>
      </c>
      <c r="BF869">
        <v>0</v>
      </c>
      <c r="BG869">
        <v>0</v>
      </c>
    </row>
    <row r="870" spans="1:59">
      <c r="A870" s="16">
        <v>51530</v>
      </c>
      <c r="B870" t="s">
        <v>130</v>
      </c>
      <c r="C870" s="16" t="s">
        <v>64</v>
      </c>
      <c r="D870">
        <v>0</v>
      </c>
      <c r="E870">
        <v>0</v>
      </c>
      <c r="F870">
        <v>0</v>
      </c>
      <c r="G870">
        <v>0</v>
      </c>
      <c r="H870">
        <v>0</v>
      </c>
      <c r="I870">
        <v>0</v>
      </c>
      <c r="J870">
        <v>0</v>
      </c>
      <c r="K870">
        <v>0</v>
      </c>
      <c r="L870">
        <v>0</v>
      </c>
      <c r="M870">
        <v>0</v>
      </c>
      <c r="N870">
        <v>0</v>
      </c>
      <c r="O870">
        <v>0</v>
      </c>
      <c r="P870">
        <v>0</v>
      </c>
      <c r="Q870">
        <v>0</v>
      </c>
      <c r="R870">
        <v>0</v>
      </c>
      <c r="S870">
        <v>0</v>
      </c>
      <c r="T870">
        <v>0</v>
      </c>
      <c r="U870">
        <v>0</v>
      </c>
      <c r="V870">
        <v>0</v>
      </c>
      <c r="AL870" s="16">
        <v>51530</v>
      </c>
      <c r="AM870" t="s">
        <v>130</v>
      </c>
      <c r="AN870" s="16" t="s">
        <v>64</v>
      </c>
      <c r="AO870">
        <v>0</v>
      </c>
      <c r="AP870">
        <v>0</v>
      </c>
      <c r="AQ870">
        <v>0</v>
      </c>
      <c r="AR870">
        <v>0</v>
      </c>
      <c r="AS870">
        <v>0</v>
      </c>
      <c r="AT870">
        <v>0</v>
      </c>
      <c r="AU870">
        <v>0</v>
      </c>
      <c r="AV870">
        <v>0</v>
      </c>
      <c r="AW870">
        <v>0</v>
      </c>
      <c r="AX870">
        <v>0</v>
      </c>
      <c r="AY870">
        <v>0</v>
      </c>
      <c r="AZ870">
        <v>0</v>
      </c>
      <c r="BA870">
        <v>0</v>
      </c>
      <c r="BB870">
        <v>0</v>
      </c>
      <c r="BC870">
        <v>0</v>
      </c>
      <c r="BD870">
        <v>0</v>
      </c>
      <c r="BE870">
        <v>0</v>
      </c>
      <c r="BF870">
        <v>0</v>
      </c>
      <c r="BG870">
        <v>0</v>
      </c>
    </row>
    <row r="871" spans="1:59">
      <c r="A871" s="16">
        <v>51540</v>
      </c>
      <c r="B871" t="s">
        <v>131</v>
      </c>
      <c r="C871" s="16" t="s">
        <v>64</v>
      </c>
      <c r="D871">
        <v>0</v>
      </c>
      <c r="E871">
        <v>0</v>
      </c>
      <c r="F871">
        <v>0</v>
      </c>
      <c r="G871">
        <v>0</v>
      </c>
      <c r="H871">
        <v>0</v>
      </c>
      <c r="I871">
        <v>0</v>
      </c>
      <c r="J871">
        <v>0</v>
      </c>
      <c r="K871">
        <v>0</v>
      </c>
      <c r="L871">
        <v>0</v>
      </c>
      <c r="M871">
        <v>0</v>
      </c>
      <c r="N871">
        <v>0</v>
      </c>
      <c r="O871">
        <v>0</v>
      </c>
      <c r="P871">
        <v>0</v>
      </c>
      <c r="Q871">
        <v>0</v>
      </c>
      <c r="R871">
        <v>0</v>
      </c>
      <c r="S871">
        <v>0</v>
      </c>
      <c r="T871">
        <v>0</v>
      </c>
      <c r="U871">
        <v>0</v>
      </c>
      <c r="V871">
        <v>0</v>
      </c>
      <c r="AL871" s="16">
        <v>51540</v>
      </c>
      <c r="AM871" t="s">
        <v>131</v>
      </c>
      <c r="AN871" s="16" t="s">
        <v>64</v>
      </c>
      <c r="AO871">
        <v>0</v>
      </c>
      <c r="AP871">
        <v>0</v>
      </c>
      <c r="AQ871">
        <v>0</v>
      </c>
      <c r="AR871">
        <v>0</v>
      </c>
      <c r="AS871">
        <v>0</v>
      </c>
      <c r="AT871">
        <v>0</v>
      </c>
      <c r="AU871">
        <v>0</v>
      </c>
      <c r="AV871">
        <v>0</v>
      </c>
      <c r="AW871">
        <v>0</v>
      </c>
      <c r="AX871">
        <v>0</v>
      </c>
      <c r="AY871">
        <v>0</v>
      </c>
      <c r="AZ871">
        <v>0</v>
      </c>
      <c r="BA871">
        <v>0</v>
      </c>
      <c r="BB871">
        <v>0</v>
      </c>
      <c r="BC871">
        <v>0</v>
      </c>
      <c r="BD871">
        <v>0</v>
      </c>
      <c r="BE871">
        <v>0</v>
      </c>
      <c r="BF871">
        <v>0</v>
      </c>
      <c r="BG871">
        <v>0</v>
      </c>
    </row>
    <row r="872" spans="1:59">
      <c r="A872" s="16">
        <v>51550</v>
      </c>
      <c r="B872" t="s">
        <v>132</v>
      </c>
      <c r="C872" s="16" t="s">
        <v>64</v>
      </c>
      <c r="D872">
        <v>162.30040160641065</v>
      </c>
      <c r="E872">
        <v>175.64657582398712</v>
      </c>
      <c r="F872">
        <v>4.209997294077179</v>
      </c>
      <c r="G872">
        <v>0</v>
      </c>
      <c r="H872">
        <v>0</v>
      </c>
      <c r="I872">
        <v>0</v>
      </c>
      <c r="J872">
        <v>0</v>
      </c>
      <c r="K872">
        <v>5.8146522140310672</v>
      </c>
      <c r="L872">
        <v>35.882958167517543</v>
      </c>
      <c r="M872">
        <v>15.000000565492563</v>
      </c>
      <c r="N872">
        <v>107.57794348246085</v>
      </c>
      <c r="O872">
        <v>89.960626351725978</v>
      </c>
      <c r="P872">
        <v>115.51576524444647</v>
      </c>
      <c r="Q872">
        <v>155.68300236033815</v>
      </c>
      <c r="R872">
        <v>128.36055157092505</v>
      </c>
      <c r="S872">
        <v>6.0823152733226191</v>
      </c>
      <c r="T872">
        <v>149.47109617332686</v>
      </c>
      <c r="U872">
        <v>0</v>
      </c>
      <c r="V872">
        <v>0</v>
      </c>
      <c r="AL872" s="16">
        <v>51550</v>
      </c>
      <c r="AM872" t="s">
        <v>132</v>
      </c>
      <c r="AN872" s="16" t="s">
        <v>64</v>
      </c>
      <c r="AO872">
        <v>26.532001481649523</v>
      </c>
      <c r="AP872">
        <v>116.5958471912564</v>
      </c>
      <c r="AQ872">
        <v>17.588044332903035</v>
      </c>
      <c r="AR872">
        <v>0</v>
      </c>
      <c r="AS872">
        <v>0</v>
      </c>
      <c r="AT872">
        <v>0</v>
      </c>
      <c r="AU872">
        <v>0</v>
      </c>
      <c r="AV872">
        <v>0.77260439922549895</v>
      </c>
      <c r="AW872">
        <v>197.8737031332339</v>
      </c>
      <c r="AX872">
        <v>81.339335463255622</v>
      </c>
      <c r="AY872">
        <v>36.049397386765129</v>
      </c>
      <c r="AZ872">
        <v>33.32869695273579</v>
      </c>
      <c r="BA872">
        <v>42.710803656041165</v>
      </c>
      <c r="BB872">
        <v>119.67833600884643</v>
      </c>
      <c r="BC872">
        <v>24.750002788708329</v>
      </c>
      <c r="BD872">
        <v>20.963252307736727</v>
      </c>
      <c r="BE872">
        <v>66.146877785870984</v>
      </c>
      <c r="BF872">
        <v>0</v>
      </c>
      <c r="BG872">
        <v>0</v>
      </c>
    </row>
    <row r="873" spans="1:59">
      <c r="A873" s="16">
        <v>51570</v>
      </c>
      <c r="B873" t="s">
        <v>133</v>
      </c>
      <c r="C873" s="16" t="s">
        <v>64</v>
      </c>
      <c r="D873">
        <v>0</v>
      </c>
      <c r="E873">
        <v>0</v>
      </c>
      <c r="F873">
        <v>0</v>
      </c>
      <c r="G873">
        <v>0</v>
      </c>
      <c r="H873">
        <v>0</v>
      </c>
      <c r="I873">
        <v>0</v>
      </c>
      <c r="J873">
        <v>0</v>
      </c>
      <c r="K873">
        <v>0</v>
      </c>
      <c r="L873">
        <v>0</v>
      </c>
      <c r="M873">
        <v>0</v>
      </c>
      <c r="N873">
        <v>0</v>
      </c>
      <c r="O873">
        <v>0</v>
      </c>
      <c r="P873">
        <v>0</v>
      </c>
      <c r="Q873">
        <v>0</v>
      </c>
      <c r="R873">
        <v>0</v>
      </c>
      <c r="S873">
        <v>0</v>
      </c>
      <c r="T873">
        <v>0</v>
      </c>
      <c r="U873">
        <v>0</v>
      </c>
      <c r="V873">
        <v>0</v>
      </c>
      <c r="AL873" s="16">
        <v>51570</v>
      </c>
      <c r="AM873" t="s">
        <v>133</v>
      </c>
      <c r="AN873" s="16" t="s">
        <v>64</v>
      </c>
      <c r="AO873">
        <v>0</v>
      </c>
      <c r="AP873">
        <v>0</v>
      </c>
      <c r="AQ873">
        <v>0</v>
      </c>
      <c r="AR873">
        <v>0</v>
      </c>
      <c r="AS873">
        <v>0</v>
      </c>
      <c r="AT873">
        <v>0</v>
      </c>
      <c r="AU873">
        <v>0</v>
      </c>
      <c r="AV873">
        <v>0</v>
      </c>
      <c r="AW873">
        <v>0</v>
      </c>
      <c r="AX873">
        <v>0</v>
      </c>
      <c r="AY873">
        <v>0</v>
      </c>
      <c r="AZ873">
        <v>0</v>
      </c>
      <c r="BA873">
        <v>0</v>
      </c>
      <c r="BB873">
        <v>0</v>
      </c>
      <c r="BC873">
        <v>0</v>
      </c>
      <c r="BD873">
        <v>0</v>
      </c>
      <c r="BE873">
        <v>0</v>
      </c>
      <c r="BF873">
        <v>0</v>
      </c>
      <c r="BG873">
        <v>0</v>
      </c>
    </row>
    <row r="874" spans="1:59">
      <c r="A874" s="16">
        <v>51580</v>
      </c>
      <c r="B874" t="s">
        <v>134</v>
      </c>
      <c r="C874" s="16" t="s">
        <v>64</v>
      </c>
      <c r="D874">
        <v>0</v>
      </c>
      <c r="E874">
        <v>0</v>
      </c>
      <c r="F874">
        <v>0</v>
      </c>
      <c r="G874">
        <v>0</v>
      </c>
      <c r="H874">
        <v>0</v>
      </c>
      <c r="I874">
        <v>0</v>
      </c>
      <c r="J874">
        <v>0</v>
      </c>
      <c r="K874">
        <v>0</v>
      </c>
      <c r="L874">
        <v>0</v>
      </c>
      <c r="M874">
        <v>0</v>
      </c>
      <c r="N874">
        <v>0</v>
      </c>
      <c r="O874">
        <v>0</v>
      </c>
      <c r="P874">
        <v>0</v>
      </c>
      <c r="Q874">
        <v>0</v>
      </c>
      <c r="R874">
        <v>0</v>
      </c>
      <c r="S874">
        <v>0</v>
      </c>
      <c r="T874">
        <v>0</v>
      </c>
      <c r="U874">
        <v>0</v>
      </c>
      <c r="V874">
        <v>0</v>
      </c>
      <c r="AL874" s="16">
        <v>51580</v>
      </c>
      <c r="AM874" t="s">
        <v>134</v>
      </c>
      <c r="AN874" s="16" t="s">
        <v>64</v>
      </c>
      <c r="AO874">
        <v>0</v>
      </c>
      <c r="AP874">
        <v>0</v>
      </c>
      <c r="AQ874">
        <v>0</v>
      </c>
      <c r="AR874">
        <v>0</v>
      </c>
      <c r="AS874">
        <v>0</v>
      </c>
      <c r="AT874">
        <v>0</v>
      </c>
      <c r="AU874">
        <v>0</v>
      </c>
      <c r="AV874">
        <v>0</v>
      </c>
      <c r="AW874">
        <v>0</v>
      </c>
      <c r="AX874">
        <v>0</v>
      </c>
      <c r="AY874">
        <v>0</v>
      </c>
      <c r="AZ874">
        <v>0</v>
      </c>
      <c r="BA874">
        <v>0</v>
      </c>
      <c r="BB874">
        <v>0</v>
      </c>
      <c r="BC874">
        <v>0</v>
      </c>
      <c r="BD874">
        <v>0</v>
      </c>
      <c r="BE874">
        <v>0</v>
      </c>
      <c r="BF874">
        <v>0</v>
      </c>
      <c r="BG874">
        <v>0</v>
      </c>
    </row>
    <row r="875" spans="1:59">
      <c r="A875" s="16">
        <v>51600</v>
      </c>
      <c r="B875" t="s">
        <v>135</v>
      </c>
      <c r="C875" s="16" t="s">
        <v>64</v>
      </c>
      <c r="D875">
        <v>0</v>
      </c>
      <c r="E875">
        <v>0</v>
      </c>
      <c r="F875">
        <v>0</v>
      </c>
      <c r="G875">
        <v>0</v>
      </c>
      <c r="H875">
        <v>0</v>
      </c>
      <c r="I875">
        <v>0</v>
      </c>
      <c r="J875">
        <v>0</v>
      </c>
      <c r="K875">
        <v>0</v>
      </c>
      <c r="L875">
        <v>0</v>
      </c>
      <c r="M875">
        <v>0</v>
      </c>
      <c r="N875">
        <v>0</v>
      </c>
      <c r="O875">
        <v>0</v>
      </c>
      <c r="P875">
        <v>0</v>
      </c>
      <c r="Q875">
        <v>0</v>
      </c>
      <c r="R875">
        <v>0</v>
      </c>
      <c r="S875">
        <v>0</v>
      </c>
      <c r="T875">
        <v>0</v>
      </c>
      <c r="U875">
        <v>0</v>
      </c>
      <c r="V875">
        <v>0</v>
      </c>
      <c r="AL875" s="16">
        <v>51600</v>
      </c>
      <c r="AM875" t="s">
        <v>135</v>
      </c>
      <c r="AN875" s="16" t="s">
        <v>64</v>
      </c>
      <c r="AO875">
        <v>0</v>
      </c>
      <c r="AP875">
        <v>0</v>
      </c>
      <c r="AQ875">
        <v>0</v>
      </c>
      <c r="AR875">
        <v>0</v>
      </c>
      <c r="AS875">
        <v>0</v>
      </c>
      <c r="AT875">
        <v>0</v>
      </c>
      <c r="AU875">
        <v>0</v>
      </c>
      <c r="AV875">
        <v>0</v>
      </c>
      <c r="AW875">
        <v>0</v>
      </c>
      <c r="AX875">
        <v>0</v>
      </c>
      <c r="AY875">
        <v>0</v>
      </c>
      <c r="AZ875">
        <v>0</v>
      </c>
      <c r="BA875">
        <v>0</v>
      </c>
      <c r="BB875">
        <v>0</v>
      </c>
      <c r="BC875">
        <v>0</v>
      </c>
      <c r="BD875">
        <v>0</v>
      </c>
      <c r="BE875">
        <v>0</v>
      </c>
      <c r="BF875">
        <v>0</v>
      </c>
      <c r="BG875">
        <v>0</v>
      </c>
    </row>
    <row r="876" spans="1:59">
      <c r="A876" s="16">
        <v>51610</v>
      </c>
      <c r="B876" t="s">
        <v>136</v>
      </c>
      <c r="C876" s="16" t="s">
        <v>64</v>
      </c>
      <c r="D876">
        <v>0</v>
      </c>
      <c r="E876">
        <v>0</v>
      </c>
      <c r="F876">
        <v>0</v>
      </c>
      <c r="G876">
        <v>0</v>
      </c>
      <c r="H876">
        <v>0</v>
      </c>
      <c r="I876">
        <v>0</v>
      </c>
      <c r="J876">
        <v>0</v>
      </c>
      <c r="K876">
        <v>0</v>
      </c>
      <c r="L876">
        <v>0</v>
      </c>
      <c r="M876">
        <v>0</v>
      </c>
      <c r="N876">
        <v>0</v>
      </c>
      <c r="O876">
        <v>0</v>
      </c>
      <c r="P876">
        <v>0</v>
      </c>
      <c r="Q876">
        <v>0</v>
      </c>
      <c r="R876">
        <v>0</v>
      </c>
      <c r="S876">
        <v>0</v>
      </c>
      <c r="T876">
        <v>0</v>
      </c>
      <c r="U876">
        <v>0</v>
      </c>
      <c r="V876">
        <v>0</v>
      </c>
      <c r="AL876" s="16">
        <v>51610</v>
      </c>
      <c r="AM876" t="s">
        <v>136</v>
      </c>
      <c r="AN876" s="16" t="s">
        <v>64</v>
      </c>
      <c r="AO876">
        <v>0</v>
      </c>
      <c r="AP876">
        <v>0</v>
      </c>
      <c r="AQ876">
        <v>0</v>
      </c>
      <c r="AR876">
        <v>0</v>
      </c>
      <c r="AS876">
        <v>0</v>
      </c>
      <c r="AT876">
        <v>0</v>
      </c>
      <c r="AU876">
        <v>0</v>
      </c>
      <c r="AV876">
        <v>0</v>
      </c>
      <c r="AW876">
        <v>0</v>
      </c>
      <c r="AX876">
        <v>0</v>
      </c>
      <c r="AY876">
        <v>0</v>
      </c>
      <c r="AZ876">
        <v>0</v>
      </c>
      <c r="BA876">
        <v>0</v>
      </c>
      <c r="BB876">
        <v>0</v>
      </c>
      <c r="BC876">
        <v>0</v>
      </c>
      <c r="BD876">
        <v>0</v>
      </c>
      <c r="BE876">
        <v>0</v>
      </c>
      <c r="BF876">
        <v>0</v>
      </c>
      <c r="BG876">
        <v>0</v>
      </c>
    </row>
    <row r="877" spans="1:59">
      <c r="A877" s="16">
        <v>51630</v>
      </c>
      <c r="B877" t="s">
        <v>137</v>
      </c>
      <c r="C877" s="16" t="s">
        <v>64</v>
      </c>
      <c r="D877">
        <v>0</v>
      </c>
      <c r="E877">
        <v>0</v>
      </c>
      <c r="F877">
        <v>0</v>
      </c>
      <c r="G877">
        <v>0</v>
      </c>
      <c r="H877">
        <v>0</v>
      </c>
      <c r="I877">
        <v>0</v>
      </c>
      <c r="J877">
        <v>0</v>
      </c>
      <c r="K877">
        <v>0</v>
      </c>
      <c r="L877">
        <v>0</v>
      </c>
      <c r="M877">
        <v>0</v>
      </c>
      <c r="N877">
        <v>0</v>
      </c>
      <c r="O877">
        <v>0</v>
      </c>
      <c r="P877">
        <v>0</v>
      </c>
      <c r="Q877">
        <v>0</v>
      </c>
      <c r="R877">
        <v>0</v>
      </c>
      <c r="S877">
        <v>0</v>
      </c>
      <c r="T877">
        <v>0</v>
      </c>
      <c r="U877">
        <v>0</v>
      </c>
      <c r="V877">
        <v>0</v>
      </c>
      <c r="AL877" s="16">
        <v>51630</v>
      </c>
      <c r="AM877" t="s">
        <v>137</v>
      </c>
      <c r="AN877" s="16" t="s">
        <v>64</v>
      </c>
      <c r="AO877">
        <v>0</v>
      </c>
      <c r="AP877">
        <v>0</v>
      </c>
      <c r="AQ877">
        <v>0</v>
      </c>
      <c r="AR877">
        <v>0</v>
      </c>
      <c r="AS877">
        <v>0</v>
      </c>
      <c r="AT877">
        <v>0</v>
      </c>
      <c r="AU877">
        <v>0</v>
      </c>
      <c r="AV877">
        <v>0</v>
      </c>
      <c r="AW877">
        <v>0</v>
      </c>
      <c r="AX877">
        <v>0</v>
      </c>
      <c r="AY877">
        <v>0</v>
      </c>
      <c r="AZ877">
        <v>0</v>
      </c>
      <c r="BA877">
        <v>0</v>
      </c>
      <c r="BB877">
        <v>0</v>
      </c>
      <c r="BC877">
        <v>0</v>
      </c>
      <c r="BD877">
        <v>0</v>
      </c>
      <c r="BE877">
        <v>0</v>
      </c>
      <c r="BF877">
        <v>0</v>
      </c>
      <c r="BG877">
        <v>0</v>
      </c>
    </row>
    <row r="878" spans="1:59">
      <c r="A878" s="16">
        <v>51650</v>
      </c>
      <c r="B878" t="s">
        <v>138</v>
      </c>
      <c r="C878" s="16" t="s">
        <v>64</v>
      </c>
      <c r="D878">
        <v>0</v>
      </c>
      <c r="E878">
        <v>0</v>
      </c>
      <c r="F878">
        <v>0</v>
      </c>
      <c r="G878">
        <v>0</v>
      </c>
      <c r="H878">
        <v>0</v>
      </c>
      <c r="I878">
        <v>0</v>
      </c>
      <c r="J878">
        <v>0</v>
      </c>
      <c r="K878">
        <v>0</v>
      </c>
      <c r="L878">
        <v>0</v>
      </c>
      <c r="M878">
        <v>0</v>
      </c>
      <c r="N878">
        <v>0</v>
      </c>
      <c r="O878">
        <v>0</v>
      </c>
      <c r="P878">
        <v>0</v>
      </c>
      <c r="Q878">
        <v>0</v>
      </c>
      <c r="R878">
        <v>0</v>
      </c>
      <c r="S878">
        <v>0</v>
      </c>
      <c r="T878">
        <v>0</v>
      </c>
      <c r="U878">
        <v>0</v>
      </c>
      <c r="V878">
        <v>0</v>
      </c>
      <c r="AL878" s="16">
        <v>51650</v>
      </c>
      <c r="AM878" t="s">
        <v>138</v>
      </c>
      <c r="AN878" s="16" t="s">
        <v>64</v>
      </c>
      <c r="AO878">
        <v>0</v>
      </c>
      <c r="AP878">
        <v>0</v>
      </c>
      <c r="AQ878">
        <v>0</v>
      </c>
      <c r="AR878">
        <v>0</v>
      </c>
      <c r="AS878">
        <v>0</v>
      </c>
      <c r="AT878">
        <v>0</v>
      </c>
      <c r="AU878">
        <v>0</v>
      </c>
      <c r="AV878">
        <v>0</v>
      </c>
      <c r="AW878">
        <v>0</v>
      </c>
      <c r="AX878">
        <v>0</v>
      </c>
      <c r="AY878">
        <v>0</v>
      </c>
      <c r="AZ878">
        <v>0</v>
      </c>
      <c r="BA878">
        <v>0</v>
      </c>
      <c r="BB878">
        <v>0</v>
      </c>
      <c r="BC878">
        <v>0</v>
      </c>
      <c r="BD878">
        <v>0</v>
      </c>
      <c r="BE878">
        <v>0</v>
      </c>
      <c r="BF878">
        <v>0</v>
      </c>
      <c r="BG878">
        <v>0</v>
      </c>
    </row>
    <row r="879" spans="1:59">
      <c r="A879" s="16">
        <v>51660</v>
      </c>
      <c r="B879" t="s">
        <v>139</v>
      </c>
      <c r="C879" s="16" t="s">
        <v>64</v>
      </c>
      <c r="D879">
        <v>0</v>
      </c>
      <c r="E879">
        <v>0</v>
      </c>
      <c r="F879">
        <v>0</v>
      </c>
      <c r="G879">
        <v>0</v>
      </c>
      <c r="H879">
        <v>0</v>
      </c>
      <c r="I879">
        <v>0</v>
      </c>
      <c r="J879">
        <v>0</v>
      </c>
      <c r="K879">
        <v>0</v>
      </c>
      <c r="L879">
        <v>0</v>
      </c>
      <c r="M879">
        <v>0</v>
      </c>
      <c r="N879">
        <v>0</v>
      </c>
      <c r="O879">
        <v>0</v>
      </c>
      <c r="P879">
        <v>0</v>
      </c>
      <c r="Q879">
        <v>0</v>
      </c>
      <c r="R879">
        <v>0</v>
      </c>
      <c r="S879">
        <v>0</v>
      </c>
      <c r="T879">
        <v>0</v>
      </c>
      <c r="U879">
        <v>0</v>
      </c>
      <c r="V879">
        <v>0</v>
      </c>
      <c r="AL879" s="16">
        <v>51660</v>
      </c>
      <c r="AM879" t="s">
        <v>139</v>
      </c>
      <c r="AN879" s="16" t="s">
        <v>64</v>
      </c>
      <c r="AO879">
        <v>0</v>
      </c>
      <c r="AP879">
        <v>0</v>
      </c>
      <c r="AQ879">
        <v>0</v>
      </c>
      <c r="AR879">
        <v>0</v>
      </c>
      <c r="AS879">
        <v>0</v>
      </c>
      <c r="AT879">
        <v>0</v>
      </c>
      <c r="AU879">
        <v>0</v>
      </c>
      <c r="AV879">
        <v>0</v>
      </c>
      <c r="AW879">
        <v>0</v>
      </c>
      <c r="AX879">
        <v>0</v>
      </c>
      <c r="AY879">
        <v>0</v>
      </c>
      <c r="AZ879">
        <v>0</v>
      </c>
      <c r="BA879">
        <v>0</v>
      </c>
      <c r="BB879">
        <v>0</v>
      </c>
      <c r="BC879">
        <v>0</v>
      </c>
      <c r="BD879">
        <v>0</v>
      </c>
      <c r="BE879">
        <v>0</v>
      </c>
      <c r="BF879">
        <v>0</v>
      </c>
      <c r="BG879">
        <v>0</v>
      </c>
    </row>
    <row r="880" spans="1:59">
      <c r="A880" s="16">
        <v>51670</v>
      </c>
      <c r="B880" t="s">
        <v>140</v>
      </c>
      <c r="C880" s="16" t="s">
        <v>64</v>
      </c>
      <c r="D880">
        <v>0</v>
      </c>
      <c r="E880">
        <v>0</v>
      </c>
      <c r="F880">
        <v>0</v>
      </c>
      <c r="G880">
        <v>0</v>
      </c>
      <c r="H880">
        <v>0</v>
      </c>
      <c r="I880">
        <v>0</v>
      </c>
      <c r="J880">
        <v>0</v>
      </c>
      <c r="K880">
        <v>0</v>
      </c>
      <c r="L880">
        <v>0</v>
      </c>
      <c r="M880">
        <v>0</v>
      </c>
      <c r="N880">
        <v>0</v>
      </c>
      <c r="O880">
        <v>0</v>
      </c>
      <c r="P880">
        <v>0</v>
      </c>
      <c r="Q880">
        <v>0</v>
      </c>
      <c r="R880">
        <v>0</v>
      </c>
      <c r="S880">
        <v>0</v>
      </c>
      <c r="T880">
        <v>0</v>
      </c>
      <c r="U880">
        <v>0</v>
      </c>
      <c r="V880">
        <v>0</v>
      </c>
      <c r="AL880" s="16">
        <v>51670</v>
      </c>
      <c r="AM880" t="s">
        <v>140</v>
      </c>
      <c r="AN880" s="16" t="s">
        <v>64</v>
      </c>
      <c r="AO880">
        <v>0</v>
      </c>
      <c r="AP880">
        <v>0</v>
      </c>
      <c r="AQ880">
        <v>0</v>
      </c>
      <c r="AR880">
        <v>0</v>
      </c>
      <c r="AS880">
        <v>0</v>
      </c>
      <c r="AT880">
        <v>0</v>
      </c>
      <c r="AU880">
        <v>0</v>
      </c>
      <c r="AV880">
        <v>0</v>
      </c>
      <c r="AW880">
        <v>0</v>
      </c>
      <c r="AX880">
        <v>0</v>
      </c>
      <c r="AY880">
        <v>0</v>
      </c>
      <c r="AZ880">
        <v>0</v>
      </c>
      <c r="BA880">
        <v>0</v>
      </c>
      <c r="BB880">
        <v>0</v>
      </c>
      <c r="BC880">
        <v>0</v>
      </c>
      <c r="BD880">
        <v>0</v>
      </c>
      <c r="BE880">
        <v>0</v>
      </c>
      <c r="BF880">
        <v>0</v>
      </c>
      <c r="BG880">
        <v>0</v>
      </c>
    </row>
    <row r="881" spans="1:59">
      <c r="A881" s="16">
        <v>51678</v>
      </c>
      <c r="B881" t="s">
        <v>141</v>
      </c>
      <c r="C881" s="16" t="s">
        <v>64</v>
      </c>
      <c r="D881">
        <v>0</v>
      </c>
      <c r="E881">
        <v>0</v>
      </c>
      <c r="F881">
        <v>0</v>
      </c>
      <c r="G881">
        <v>0</v>
      </c>
      <c r="H881">
        <v>0</v>
      </c>
      <c r="I881">
        <v>0</v>
      </c>
      <c r="J881">
        <v>0</v>
      </c>
      <c r="K881">
        <v>0</v>
      </c>
      <c r="L881">
        <v>0</v>
      </c>
      <c r="M881">
        <v>0</v>
      </c>
      <c r="N881">
        <v>0</v>
      </c>
      <c r="O881">
        <v>0</v>
      </c>
      <c r="P881">
        <v>0</v>
      </c>
      <c r="Q881">
        <v>0</v>
      </c>
      <c r="R881">
        <v>0</v>
      </c>
      <c r="S881">
        <v>0</v>
      </c>
      <c r="T881">
        <v>0</v>
      </c>
      <c r="U881">
        <v>0</v>
      </c>
      <c r="V881">
        <v>0</v>
      </c>
      <c r="AL881" s="16">
        <v>51678</v>
      </c>
      <c r="AM881" t="s">
        <v>141</v>
      </c>
      <c r="AN881" s="16" t="s">
        <v>64</v>
      </c>
      <c r="AO881">
        <v>0</v>
      </c>
      <c r="AP881">
        <v>0</v>
      </c>
      <c r="AQ881">
        <v>0</v>
      </c>
      <c r="AR881">
        <v>0</v>
      </c>
      <c r="AS881">
        <v>0</v>
      </c>
      <c r="AT881">
        <v>0</v>
      </c>
      <c r="AU881">
        <v>0</v>
      </c>
      <c r="AV881">
        <v>0</v>
      </c>
      <c r="AW881">
        <v>0</v>
      </c>
      <c r="AX881">
        <v>0</v>
      </c>
      <c r="AY881">
        <v>0</v>
      </c>
      <c r="AZ881">
        <v>0</v>
      </c>
      <c r="BA881">
        <v>0</v>
      </c>
      <c r="BB881">
        <v>0</v>
      </c>
      <c r="BC881">
        <v>0</v>
      </c>
      <c r="BD881">
        <v>0</v>
      </c>
      <c r="BE881">
        <v>0</v>
      </c>
      <c r="BF881">
        <v>0</v>
      </c>
      <c r="BG881">
        <v>0</v>
      </c>
    </row>
    <row r="882" spans="1:59">
      <c r="A882" s="16">
        <v>51680</v>
      </c>
      <c r="B882" t="s">
        <v>142</v>
      </c>
      <c r="C882" s="16" t="s">
        <v>64</v>
      </c>
      <c r="D882">
        <v>0</v>
      </c>
      <c r="E882">
        <v>0</v>
      </c>
      <c r="F882">
        <v>0</v>
      </c>
      <c r="G882">
        <v>0</v>
      </c>
      <c r="H882">
        <v>0</v>
      </c>
      <c r="I882">
        <v>0</v>
      </c>
      <c r="J882">
        <v>0</v>
      </c>
      <c r="K882">
        <v>0</v>
      </c>
      <c r="L882">
        <v>0</v>
      </c>
      <c r="M882">
        <v>0</v>
      </c>
      <c r="N882">
        <v>0</v>
      </c>
      <c r="O882">
        <v>0</v>
      </c>
      <c r="P882">
        <v>0</v>
      </c>
      <c r="Q882">
        <v>0</v>
      </c>
      <c r="R882">
        <v>0</v>
      </c>
      <c r="S882">
        <v>0</v>
      </c>
      <c r="T882">
        <v>0</v>
      </c>
      <c r="U882">
        <v>0</v>
      </c>
      <c r="V882">
        <v>0</v>
      </c>
      <c r="AL882" s="16">
        <v>51680</v>
      </c>
      <c r="AM882" t="s">
        <v>142</v>
      </c>
      <c r="AN882" s="16" t="s">
        <v>64</v>
      </c>
      <c r="AO882">
        <v>0</v>
      </c>
      <c r="AP882">
        <v>0</v>
      </c>
      <c r="AQ882">
        <v>0</v>
      </c>
      <c r="AR882">
        <v>0</v>
      </c>
      <c r="AS882">
        <v>0</v>
      </c>
      <c r="AT882">
        <v>0</v>
      </c>
      <c r="AU882">
        <v>0</v>
      </c>
      <c r="AV882">
        <v>0</v>
      </c>
      <c r="AW882">
        <v>0</v>
      </c>
      <c r="AX882">
        <v>0</v>
      </c>
      <c r="AY882">
        <v>0</v>
      </c>
      <c r="AZ882">
        <v>0</v>
      </c>
      <c r="BA882">
        <v>0</v>
      </c>
      <c r="BB882">
        <v>0</v>
      </c>
      <c r="BC882">
        <v>0</v>
      </c>
      <c r="BD882">
        <v>0</v>
      </c>
      <c r="BE882">
        <v>0</v>
      </c>
      <c r="BF882">
        <v>0</v>
      </c>
      <c r="BG882">
        <v>0</v>
      </c>
    </row>
    <row r="883" spans="1:59">
      <c r="A883" s="16">
        <v>51683</v>
      </c>
      <c r="B883" t="s">
        <v>143</v>
      </c>
      <c r="C883" s="16" t="s">
        <v>64</v>
      </c>
      <c r="D883">
        <v>0</v>
      </c>
      <c r="E883">
        <v>0</v>
      </c>
      <c r="F883">
        <v>0</v>
      </c>
      <c r="G883">
        <v>0</v>
      </c>
      <c r="H883">
        <v>0</v>
      </c>
      <c r="I883">
        <v>0</v>
      </c>
      <c r="J883">
        <v>0</v>
      </c>
      <c r="K883">
        <v>0</v>
      </c>
      <c r="L883">
        <v>0</v>
      </c>
      <c r="M883">
        <v>0</v>
      </c>
      <c r="N883">
        <v>0</v>
      </c>
      <c r="O883">
        <v>0</v>
      </c>
      <c r="P883">
        <v>0</v>
      </c>
      <c r="Q883">
        <v>0</v>
      </c>
      <c r="R883">
        <v>0</v>
      </c>
      <c r="S883">
        <v>0</v>
      </c>
      <c r="T883">
        <v>0</v>
      </c>
      <c r="U883">
        <v>0</v>
      </c>
      <c r="V883">
        <v>0</v>
      </c>
      <c r="AL883" s="16">
        <v>51683</v>
      </c>
      <c r="AM883" t="s">
        <v>143</v>
      </c>
      <c r="AN883" s="16" t="s">
        <v>64</v>
      </c>
      <c r="AO883">
        <v>0</v>
      </c>
      <c r="AP883">
        <v>0</v>
      </c>
      <c r="AQ883">
        <v>0</v>
      </c>
      <c r="AR883">
        <v>0</v>
      </c>
      <c r="AS883">
        <v>0</v>
      </c>
      <c r="AT883">
        <v>0</v>
      </c>
      <c r="AU883">
        <v>0</v>
      </c>
      <c r="AV883">
        <v>0</v>
      </c>
      <c r="AW883">
        <v>0</v>
      </c>
      <c r="AX883">
        <v>0</v>
      </c>
      <c r="AY883">
        <v>0</v>
      </c>
      <c r="AZ883">
        <v>0</v>
      </c>
      <c r="BA883">
        <v>0</v>
      </c>
      <c r="BB883">
        <v>0</v>
      </c>
      <c r="BC883">
        <v>0</v>
      </c>
      <c r="BD883">
        <v>0</v>
      </c>
      <c r="BE883">
        <v>0</v>
      </c>
      <c r="BF883">
        <v>0</v>
      </c>
      <c r="BG883">
        <v>0</v>
      </c>
    </row>
    <row r="884" spans="1:59">
      <c r="A884" s="16">
        <v>51685</v>
      </c>
      <c r="B884" t="s">
        <v>144</v>
      </c>
      <c r="C884" s="16" t="s">
        <v>64</v>
      </c>
      <c r="D884">
        <v>0</v>
      </c>
      <c r="E884">
        <v>0</v>
      </c>
      <c r="F884">
        <v>0</v>
      </c>
      <c r="G884">
        <v>0</v>
      </c>
      <c r="H884">
        <v>0</v>
      </c>
      <c r="I884">
        <v>0</v>
      </c>
      <c r="J884">
        <v>0</v>
      </c>
      <c r="K884">
        <v>0</v>
      </c>
      <c r="L884">
        <v>0</v>
      </c>
      <c r="M884">
        <v>0</v>
      </c>
      <c r="N884">
        <v>0</v>
      </c>
      <c r="O884">
        <v>0</v>
      </c>
      <c r="P884">
        <v>0</v>
      </c>
      <c r="Q884">
        <v>0</v>
      </c>
      <c r="R884">
        <v>0</v>
      </c>
      <c r="S884">
        <v>0</v>
      </c>
      <c r="T884">
        <v>0</v>
      </c>
      <c r="U884">
        <v>0</v>
      </c>
      <c r="V884">
        <v>0</v>
      </c>
      <c r="AL884" s="16">
        <v>51685</v>
      </c>
      <c r="AM884" t="s">
        <v>144</v>
      </c>
      <c r="AN884" s="16" t="s">
        <v>64</v>
      </c>
      <c r="AO884">
        <v>0</v>
      </c>
      <c r="AP884">
        <v>0</v>
      </c>
      <c r="AQ884">
        <v>0</v>
      </c>
      <c r="AR884">
        <v>0</v>
      </c>
      <c r="AS884">
        <v>0</v>
      </c>
      <c r="AT884">
        <v>0</v>
      </c>
      <c r="AU884">
        <v>0</v>
      </c>
      <c r="AV884">
        <v>0</v>
      </c>
      <c r="AW884">
        <v>0</v>
      </c>
      <c r="AX884">
        <v>0</v>
      </c>
      <c r="AY884">
        <v>0</v>
      </c>
      <c r="AZ884">
        <v>0</v>
      </c>
      <c r="BA884">
        <v>0</v>
      </c>
      <c r="BB884">
        <v>0</v>
      </c>
      <c r="BC884">
        <v>0</v>
      </c>
      <c r="BD884">
        <v>0</v>
      </c>
      <c r="BE884">
        <v>0</v>
      </c>
      <c r="BF884">
        <v>0</v>
      </c>
      <c r="BG884">
        <v>0</v>
      </c>
    </row>
    <row r="885" spans="1:59">
      <c r="A885" s="16">
        <v>51700</v>
      </c>
      <c r="B885" t="s">
        <v>145</v>
      </c>
      <c r="C885" s="16" t="s">
        <v>64</v>
      </c>
      <c r="D885">
        <v>0</v>
      </c>
      <c r="E885">
        <v>0</v>
      </c>
      <c r="F885">
        <v>0</v>
      </c>
      <c r="G885">
        <v>0</v>
      </c>
      <c r="H885">
        <v>0</v>
      </c>
      <c r="I885">
        <v>0</v>
      </c>
      <c r="J885">
        <v>0</v>
      </c>
      <c r="K885">
        <v>0</v>
      </c>
      <c r="L885">
        <v>0</v>
      </c>
      <c r="M885">
        <v>0</v>
      </c>
      <c r="N885">
        <v>0</v>
      </c>
      <c r="O885">
        <v>0</v>
      </c>
      <c r="P885">
        <v>0</v>
      </c>
      <c r="Q885">
        <v>0</v>
      </c>
      <c r="R885">
        <v>0</v>
      </c>
      <c r="S885">
        <v>0</v>
      </c>
      <c r="T885">
        <v>0</v>
      </c>
      <c r="U885">
        <v>0</v>
      </c>
      <c r="V885">
        <v>0</v>
      </c>
      <c r="AL885" s="16">
        <v>51700</v>
      </c>
      <c r="AM885" t="s">
        <v>145</v>
      </c>
      <c r="AN885" s="16" t="s">
        <v>64</v>
      </c>
      <c r="AO885">
        <v>0</v>
      </c>
      <c r="AP885">
        <v>0</v>
      </c>
      <c r="AQ885">
        <v>0</v>
      </c>
      <c r="AR885">
        <v>0</v>
      </c>
      <c r="AS885">
        <v>0</v>
      </c>
      <c r="AT885">
        <v>0</v>
      </c>
      <c r="AU885">
        <v>0</v>
      </c>
      <c r="AV885">
        <v>0</v>
      </c>
      <c r="AW885">
        <v>0</v>
      </c>
      <c r="AX885">
        <v>0</v>
      </c>
      <c r="AY885">
        <v>0</v>
      </c>
      <c r="AZ885">
        <v>0</v>
      </c>
      <c r="BA885">
        <v>0</v>
      </c>
      <c r="BB885">
        <v>0</v>
      </c>
      <c r="BC885">
        <v>0</v>
      </c>
      <c r="BD885">
        <v>0</v>
      </c>
      <c r="BE885">
        <v>0</v>
      </c>
      <c r="BF885">
        <v>0</v>
      </c>
      <c r="BG885">
        <v>0</v>
      </c>
    </row>
    <row r="886" spans="1:59">
      <c r="A886" s="16">
        <v>51710</v>
      </c>
      <c r="B886" t="s">
        <v>146</v>
      </c>
      <c r="C886" s="16" t="s">
        <v>64</v>
      </c>
      <c r="D886">
        <v>0</v>
      </c>
      <c r="E886">
        <v>0</v>
      </c>
      <c r="F886">
        <v>0</v>
      </c>
      <c r="G886">
        <v>0</v>
      </c>
      <c r="H886">
        <v>0</v>
      </c>
      <c r="I886">
        <v>0</v>
      </c>
      <c r="J886">
        <v>0</v>
      </c>
      <c r="K886">
        <v>0</v>
      </c>
      <c r="L886">
        <v>0</v>
      </c>
      <c r="M886">
        <v>0</v>
      </c>
      <c r="N886">
        <v>0</v>
      </c>
      <c r="O886">
        <v>0</v>
      </c>
      <c r="P886">
        <v>0</v>
      </c>
      <c r="Q886">
        <v>0</v>
      </c>
      <c r="R886">
        <v>0</v>
      </c>
      <c r="S886">
        <v>0</v>
      </c>
      <c r="T886">
        <v>0</v>
      </c>
      <c r="U886">
        <v>0</v>
      </c>
      <c r="V886">
        <v>0</v>
      </c>
      <c r="AL886" s="16">
        <v>51710</v>
      </c>
      <c r="AM886" t="s">
        <v>146</v>
      </c>
      <c r="AN886" s="16" t="s">
        <v>64</v>
      </c>
      <c r="AO886">
        <v>0</v>
      </c>
      <c r="AP886">
        <v>0</v>
      </c>
      <c r="AQ886">
        <v>0</v>
      </c>
      <c r="AR886">
        <v>0</v>
      </c>
      <c r="AS886">
        <v>0</v>
      </c>
      <c r="AT886">
        <v>0</v>
      </c>
      <c r="AU886">
        <v>0</v>
      </c>
      <c r="AV886">
        <v>0</v>
      </c>
      <c r="AW886">
        <v>0</v>
      </c>
      <c r="AX886">
        <v>0</v>
      </c>
      <c r="AY886">
        <v>0</v>
      </c>
      <c r="AZ886">
        <v>0</v>
      </c>
      <c r="BA886">
        <v>0</v>
      </c>
      <c r="BB886">
        <v>0</v>
      </c>
      <c r="BC886">
        <v>0</v>
      </c>
      <c r="BD886">
        <v>0</v>
      </c>
      <c r="BE886">
        <v>0</v>
      </c>
      <c r="BF886">
        <v>0</v>
      </c>
      <c r="BG886">
        <v>0</v>
      </c>
    </row>
    <row r="887" spans="1:59">
      <c r="A887" s="16">
        <v>51730</v>
      </c>
      <c r="B887" t="s">
        <v>147</v>
      </c>
      <c r="C887" s="16" t="s">
        <v>64</v>
      </c>
      <c r="D887">
        <v>0</v>
      </c>
      <c r="E887">
        <v>0</v>
      </c>
      <c r="F887">
        <v>0</v>
      </c>
      <c r="G887">
        <v>0</v>
      </c>
      <c r="H887">
        <v>0</v>
      </c>
      <c r="I887">
        <v>0</v>
      </c>
      <c r="J887">
        <v>0</v>
      </c>
      <c r="K887">
        <v>0</v>
      </c>
      <c r="L887">
        <v>0</v>
      </c>
      <c r="M887">
        <v>0</v>
      </c>
      <c r="N887">
        <v>0</v>
      </c>
      <c r="O887">
        <v>0</v>
      </c>
      <c r="P887">
        <v>0</v>
      </c>
      <c r="Q887">
        <v>0</v>
      </c>
      <c r="R887">
        <v>0</v>
      </c>
      <c r="S887">
        <v>0</v>
      </c>
      <c r="T887">
        <v>0</v>
      </c>
      <c r="U887">
        <v>0</v>
      </c>
      <c r="V887">
        <v>0</v>
      </c>
      <c r="AL887" s="16">
        <v>51730</v>
      </c>
      <c r="AM887" t="s">
        <v>147</v>
      </c>
      <c r="AN887" s="16" t="s">
        <v>64</v>
      </c>
      <c r="AO887">
        <v>0</v>
      </c>
      <c r="AP887">
        <v>0</v>
      </c>
      <c r="AQ887">
        <v>0</v>
      </c>
      <c r="AR887">
        <v>0</v>
      </c>
      <c r="AS887">
        <v>0</v>
      </c>
      <c r="AT887">
        <v>0</v>
      </c>
      <c r="AU887">
        <v>0</v>
      </c>
      <c r="AV887">
        <v>0</v>
      </c>
      <c r="AW887">
        <v>0</v>
      </c>
      <c r="AX887">
        <v>0</v>
      </c>
      <c r="AY887">
        <v>0</v>
      </c>
      <c r="AZ887">
        <v>0</v>
      </c>
      <c r="BA887">
        <v>0</v>
      </c>
      <c r="BB887">
        <v>0</v>
      </c>
      <c r="BC887">
        <v>0</v>
      </c>
      <c r="BD887">
        <v>0</v>
      </c>
      <c r="BE887">
        <v>0</v>
      </c>
      <c r="BF887">
        <v>0</v>
      </c>
      <c r="BG887">
        <v>0</v>
      </c>
    </row>
    <row r="888" spans="1:59">
      <c r="A888" s="16">
        <v>51735</v>
      </c>
      <c r="B888" t="s">
        <v>148</v>
      </c>
      <c r="C888" s="16" t="s">
        <v>64</v>
      </c>
      <c r="D888">
        <v>0</v>
      </c>
      <c r="E888">
        <v>0</v>
      </c>
      <c r="F888">
        <v>0</v>
      </c>
      <c r="G888">
        <v>0</v>
      </c>
      <c r="H888">
        <v>0</v>
      </c>
      <c r="I888">
        <v>0</v>
      </c>
      <c r="J888">
        <v>0</v>
      </c>
      <c r="K888">
        <v>0</v>
      </c>
      <c r="L888">
        <v>0</v>
      </c>
      <c r="M888">
        <v>0</v>
      </c>
      <c r="N888">
        <v>0</v>
      </c>
      <c r="O888">
        <v>0</v>
      </c>
      <c r="P888">
        <v>0</v>
      </c>
      <c r="Q888">
        <v>0</v>
      </c>
      <c r="R888">
        <v>0</v>
      </c>
      <c r="S888">
        <v>0</v>
      </c>
      <c r="T888">
        <v>0</v>
      </c>
      <c r="U888">
        <v>0</v>
      </c>
      <c r="V888">
        <v>0</v>
      </c>
      <c r="AL888" s="16">
        <v>51735</v>
      </c>
      <c r="AM888" t="s">
        <v>148</v>
      </c>
      <c r="AN888" s="16" t="s">
        <v>64</v>
      </c>
      <c r="AO888">
        <v>0</v>
      </c>
      <c r="AP888">
        <v>0</v>
      </c>
      <c r="AQ888">
        <v>0</v>
      </c>
      <c r="AR888">
        <v>0</v>
      </c>
      <c r="AS888">
        <v>0</v>
      </c>
      <c r="AT888">
        <v>0</v>
      </c>
      <c r="AU888">
        <v>0</v>
      </c>
      <c r="AV888">
        <v>0</v>
      </c>
      <c r="AW888">
        <v>0</v>
      </c>
      <c r="AX888">
        <v>0</v>
      </c>
      <c r="AY888">
        <v>0</v>
      </c>
      <c r="AZ888">
        <v>0</v>
      </c>
      <c r="BA888">
        <v>0</v>
      </c>
      <c r="BB888">
        <v>0</v>
      </c>
      <c r="BC888">
        <v>0</v>
      </c>
      <c r="BD888">
        <v>0</v>
      </c>
      <c r="BE888">
        <v>0</v>
      </c>
      <c r="BF888">
        <v>0</v>
      </c>
      <c r="BG888">
        <v>0</v>
      </c>
    </row>
    <row r="889" spans="1:59">
      <c r="A889" s="16">
        <v>51740</v>
      </c>
      <c r="B889" t="s">
        <v>149</v>
      </c>
      <c r="C889" s="16" t="s">
        <v>64</v>
      </c>
      <c r="D889">
        <v>0</v>
      </c>
      <c r="E889">
        <v>0</v>
      </c>
      <c r="F889">
        <v>0</v>
      </c>
      <c r="G889">
        <v>0</v>
      </c>
      <c r="H889">
        <v>0</v>
      </c>
      <c r="I889">
        <v>0</v>
      </c>
      <c r="J889">
        <v>0</v>
      </c>
      <c r="K889">
        <v>0</v>
      </c>
      <c r="L889">
        <v>0</v>
      </c>
      <c r="M889">
        <v>0</v>
      </c>
      <c r="N889">
        <v>0</v>
      </c>
      <c r="O889">
        <v>0</v>
      </c>
      <c r="P889">
        <v>0</v>
      </c>
      <c r="Q889">
        <v>0</v>
      </c>
      <c r="R889">
        <v>0</v>
      </c>
      <c r="S889">
        <v>0</v>
      </c>
      <c r="T889">
        <v>0</v>
      </c>
      <c r="U889">
        <v>0</v>
      </c>
      <c r="V889">
        <v>0</v>
      </c>
      <c r="AL889" s="16">
        <v>51740</v>
      </c>
      <c r="AM889" t="s">
        <v>149</v>
      </c>
      <c r="AN889" s="16" t="s">
        <v>64</v>
      </c>
      <c r="AO889">
        <v>0</v>
      </c>
      <c r="AP889">
        <v>0</v>
      </c>
      <c r="AQ889">
        <v>0</v>
      </c>
      <c r="AR889">
        <v>0</v>
      </c>
      <c r="AS889">
        <v>0</v>
      </c>
      <c r="AT889">
        <v>0</v>
      </c>
      <c r="AU889">
        <v>0</v>
      </c>
      <c r="AV889">
        <v>0</v>
      </c>
      <c r="AW889">
        <v>0</v>
      </c>
      <c r="AX889">
        <v>0</v>
      </c>
      <c r="AY889">
        <v>0</v>
      </c>
      <c r="AZ889">
        <v>0</v>
      </c>
      <c r="BA889">
        <v>0</v>
      </c>
      <c r="BB889">
        <v>0</v>
      </c>
      <c r="BC889">
        <v>0</v>
      </c>
      <c r="BD889">
        <v>0</v>
      </c>
      <c r="BE889">
        <v>0</v>
      </c>
      <c r="BF889">
        <v>0</v>
      </c>
      <c r="BG889">
        <v>0</v>
      </c>
    </row>
    <row r="890" spans="1:59">
      <c r="A890" s="16">
        <v>51760</v>
      </c>
      <c r="B890" t="s">
        <v>150</v>
      </c>
      <c r="C890" s="16" t="s">
        <v>64</v>
      </c>
      <c r="D890">
        <v>0</v>
      </c>
      <c r="E890">
        <v>0</v>
      </c>
      <c r="F890">
        <v>0</v>
      </c>
      <c r="G890">
        <v>0</v>
      </c>
      <c r="H890">
        <v>0</v>
      </c>
      <c r="I890">
        <v>0</v>
      </c>
      <c r="J890">
        <v>0</v>
      </c>
      <c r="K890">
        <v>0</v>
      </c>
      <c r="L890">
        <v>0</v>
      </c>
      <c r="M890">
        <v>0</v>
      </c>
      <c r="N890">
        <v>0</v>
      </c>
      <c r="O890">
        <v>0</v>
      </c>
      <c r="P890">
        <v>0</v>
      </c>
      <c r="Q890">
        <v>0</v>
      </c>
      <c r="R890">
        <v>0</v>
      </c>
      <c r="S890">
        <v>0</v>
      </c>
      <c r="T890">
        <v>0</v>
      </c>
      <c r="U890">
        <v>0</v>
      </c>
      <c r="V890">
        <v>0</v>
      </c>
      <c r="AL890" s="16">
        <v>51760</v>
      </c>
      <c r="AM890" t="s">
        <v>150</v>
      </c>
      <c r="AN890" s="16" t="s">
        <v>64</v>
      </c>
      <c r="AO890">
        <v>0</v>
      </c>
      <c r="AP890">
        <v>0</v>
      </c>
      <c r="AQ890">
        <v>0</v>
      </c>
      <c r="AR890">
        <v>0</v>
      </c>
      <c r="AS890">
        <v>0</v>
      </c>
      <c r="AT890">
        <v>0</v>
      </c>
      <c r="AU890">
        <v>0</v>
      </c>
      <c r="AV890">
        <v>0</v>
      </c>
      <c r="AW890">
        <v>0</v>
      </c>
      <c r="AX890">
        <v>0</v>
      </c>
      <c r="AY890">
        <v>0</v>
      </c>
      <c r="AZ890">
        <v>0</v>
      </c>
      <c r="BA890">
        <v>0</v>
      </c>
      <c r="BB890">
        <v>0</v>
      </c>
      <c r="BC890">
        <v>0</v>
      </c>
      <c r="BD890">
        <v>0</v>
      </c>
      <c r="BE890">
        <v>0</v>
      </c>
      <c r="BF890">
        <v>0</v>
      </c>
      <c r="BG890">
        <v>0</v>
      </c>
    </row>
    <row r="891" spans="1:59">
      <c r="A891" s="16">
        <v>51790</v>
      </c>
      <c r="B891" t="s">
        <v>151</v>
      </c>
      <c r="C891" s="16" t="s">
        <v>64</v>
      </c>
      <c r="D891">
        <v>0</v>
      </c>
      <c r="E891">
        <v>0</v>
      </c>
      <c r="F891">
        <v>0</v>
      </c>
      <c r="G891">
        <v>0</v>
      </c>
      <c r="H891">
        <v>0</v>
      </c>
      <c r="I891">
        <v>0</v>
      </c>
      <c r="J891">
        <v>0</v>
      </c>
      <c r="K891">
        <v>0</v>
      </c>
      <c r="L891">
        <v>0</v>
      </c>
      <c r="M891">
        <v>0</v>
      </c>
      <c r="N891">
        <v>0</v>
      </c>
      <c r="O891">
        <v>0</v>
      </c>
      <c r="P891">
        <v>0</v>
      </c>
      <c r="Q891">
        <v>0</v>
      </c>
      <c r="R891">
        <v>0</v>
      </c>
      <c r="S891">
        <v>0</v>
      </c>
      <c r="T891">
        <v>0</v>
      </c>
      <c r="U891">
        <v>0</v>
      </c>
      <c r="V891">
        <v>0</v>
      </c>
      <c r="AL891" s="16">
        <v>51790</v>
      </c>
      <c r="AM891" t="s">
        <v>151</v>
      </c>
      <c r="AN891" s="16" t="s">
        <v>64</v>
      </c>
      <c r="AO891">
        <v>0</v>
      </c>
      <c r="AP891">
        <v>0</v>
      </c>
      <c r="AQ891">
        <v>0</v>
      </c>
      <c r="AR891">
        <v>0</v>
      </c>
      <c r="AS891">
        <v>0</v>
      </c>
      <c r="AT891">
        <v>0</v>
      </c>
      <c r="AU891">
        <v>0</v>
      </c>
      <c r="AV891">
        <v>0</v>
      </c>
      <c r="AW891">
        <v>0</v>
      </c>
      <c r="AX891">
        <v>0</v>
      </c>
      <c r="AY891">
        <v>0</v>
      </c>
      <c r="AZ891">
        <v>0</v>
      </c>
      <c r="BA891">
        <v>0</v>
      </c>
      <c r="BB891">
        <v>0</v>
      </c>
      <c r="BC891">
        <v>0</v>
      </c>
      <c r="BD891">
        <v>0</v>
      </c>
      <c r="BE891">
        <v>0</v>
      </c>
      <c r="BF891">
        <v>0</v>
      </c>
      <c r="BG891">
        <v>0</v>
      </c>
    </row>
    <row r="892" spans="1:59">
      <c r="A892" s="16">
        <v>51800</v>
      </c>
      <c r="B892" t="s">
        <v>152</v>
      </c>
      <c r="C892" s="16" t="s">
        <v>64</v>
      </c>
      <c r="D892">
        <v>82.483897059035328</v>
      </c>
      <c r="E892">
        <v>88.963654190801648</v>
      </c>
      <c r="F892">
        <v>4.1732988671686702</v>
      </c>
      <c r="G892">
        <v>0</v>
      </c>
      <c r="H892">
        <v>0</v>
      </c>
      <c r="I892">
        <v>0</v>
      </c>
      <c r="J892">
        <v>0</v>
      </c>
      <c r="K892">
        <v>69.181685765963977</v>
      </c>
      <c r="L892">
        <v>37.117024377539622</v>
      </c>
      <c r="M892">
        <v>14.999999783322846</v>
      </c>
      <c r="N892">
        <v>126.50600108011388</v>
      </c>
      <c r="O892">
        <v>89.424338416749009</v>
      </c>
      <c r="P892">
        <v>114.48486747900021</v>
      </c>
      <c r="Q892">
        <v>139.24621884309209</v>
      </c>
      <c r="R892">
        <v>0</v>
      </c>
      <c r="S892">
        <v>5.6691052931633799</v>
      </c>
      <c r="T892">
        <v>0</v>
      </c>
      <c r="U892">
        <v>0</v>
      </c>
      <c r="V892">
        <v>0</v>
      </c>
      <c r="AL892" s="16">
        <v>51800</v>
      </c>
      <c r="AM892" t="s">
        <v>152</v>
      </c>
      <c r="AN892" s="16" t="s">
        <v>64</v>
      </c>
      <c r="AO892">
        <v>13.602598653842007</v>
      </c>
      <c r="AP892">
        <v>27.205197235680984</v>
      </c>
      <c r="AQ892">
        <v>17.588042890193918</v>
      </c>
      <c r="AR892">
        <v>0</v>
      </c>
      <c r="AS892">
        <v>0</v>
      </c>
      <c r="AT892">
        <v>0</v>
      </c>
      <c r="AU892">
        <v>0</v>
      </c>
      <c r="AV892">
        <v>42.756406449564167</v>
      </c>
      <c r="AW892">
        <v>8.1290796887775283</v>
      </c>
      <c r="AX892">
        <v>4.5984543385205701</v>
      </c>
      <c r="AY892">
        <v>33.573838643977496</v>
      </c>
      <c r="AZ892">
        <v>19.937580705799501</v>
      </c>
      <c r="BA892">
        <v>38.191328790046555</v>
      </c>
      <c r="BB892">
        <v>57.914438011686677</v>
      </c>
      <c r="BC892">
        <v>0</v>
      </c>
      <c r="BD892">
        <v>19.710901300934314</v>
      </c>
      <c r="BE892">
        <v>0</v>
      </c>
      <c r="BF892">
        <v>0</v>
      </c>
      <c r="BG892">
        <v>0</v>
      </c>
    </row>
    <row r="893" spans="1:59">
      <c r="A893" s="16">
        <v>51810</v>
      </c>
      <c r="B893" t="s">
        <v>153</v>
      </c>
      <c r="C893" s="16" t="s">
        <v>64</v>
      </c>
      <c r="D893">
        <v>126.61363769231114</v>
      </c>
      <c r="E893">
        <v>137.16475517630604</v>
      </c>
      <c r="F893">
        <v>4.2211306520046286</v>
      </c>
      <c r="G893">
        <v>0</v>
      </c>
      <c r="H893">
        <v>0</v>
      </c>
      <c r="I893">
        <v>0</v>
      </c>
      <c r="J893">
        <v>0</v>
      </c>
      <c r="K893">
        <v>25.014454529164905</v>
      </c>
      <c r="L893">
        <v>35.663983891231688</v>
      </c>
      <c r="M893">
        <v>15.000000331050579</v>
      </c>
      <c r="N893">
        <v>106.7459449958877</v>
      </c>
      <c r="O893">
        <v>90.233069993290599</v>
      </c>
      <c r="P893">
        <v>115.01547811490853</v>
      </c>
      <c r="Q893">
        <v>151.35498399655938</v>
      </c>
      <c r="R893">
        <v>0</v>
      </c>
      <c r="S893">
        <v>6.119520862115186</v>
      </c>
      <c r="T893">
        <v>0</v>
      </c>
      <c r="U893">
        <v>0</v>
      </c>
      <c r="V893">
        <v>0</v>
      </c>
      <c r="AL893" s="16">
        <v>51810</v>
      </c>
      <c r="AM893" t="s">
        <v>153</v>
      </c>
      <c r="AN893" s="16" t="s">
        <v>64</v>
      </c>
      <c r="AO893">
        <v>20.643525276371349</v>
      </c>
      <c r="AP893">
        <v>41.28705164063161</v>
      </c>
      <c r="AQ893">
        <v>17.588044298246988</v>
      </c>
      <c r="AR893">
        <v>0</v>
      </c>
      <c r="AS893">
        <v>0</v>
      </c>
      <c r="AT893">
        <v>0</v>
      </c>
      <c r="AU893">
        <v>0</v>
      </c>
      <c r="AV893">
        <v>10.17337805953801</v>
      </c>
      <c r="AW893">
        <v>13.548281262507066</v>
      </c>
      <c r="AX893">
        <v>4.0573665216536057</v>
      </c>
      <c r="AY893">
        <v>29.254302131692352</v>
      </c>
      <c r="AZ893">
        <v>51.083636139414885</v>
      </c>
      <c r="BA893">
        <v>57.337355543917155</v>
      </c>
      <c r="BB893">
        <v>60.778840336849747</v>
      </c>
      <c r="BC893">
        <v>0</v>
      </c>
      <c r="BD893">
        <v>21.035852683886883</v>
      </c>
      <c r="BE893">
        <v>0</v>
      </c>
      <c r="BF893">
        <v>0</v>
      </c>
      <c r="BG893">
        <v>0</v>
      </c>
    </row>
    <row r="894" spans="1:59">
      <c r="A894" s="16">
        <v>51820</v>
      </c>
      <c r="B894" t="s">
        <v>154</v>
      </c>
      <c r="C894" s="16" t="s">
        <v>64</v>
      </c>
      <c r="D894">
        <v>0</v>
      </c>
      <c r="E894">
        <v>0</v>
      </c>
      <c r="F894">
        <v>0</v>
      </c>
      <c r="G894">
        <v>0</v>
      </c>
      <c r="H894">
        <v>0</v>
      </c>
      <c r="I894">
        <v>0</v>
      </c>
      <c r="J894">
        <v>0</v>
      </c>
      <c r="K894">
        <v>0</v>
      </c>
      <c r="L894">
        <v>0</v>
      </c>
      <c r="M894">
        <v>0</v>
      </c>
      <c r="N894">
        <v>0</v>
      </c>
      <c r="O894">
        <v>0</v>
      </c>
      <c r="P894">
        <v>0</v>
      </c>
      <c r="Q894">
        <v>0</v>
      </c>
      <c r="R894">
        <v>0</v>
      </c>
      <c r="S894">
        <v>0</v>
      </c>
      <c r="T894">
        <v>0</v>
      </c>
      <c r="U894">
        <v>0</v>
      </c>
      <c r="V894">
        <v>0</v>
      </c>
      <c r="AL894" s="16">
        <v>51820</v>
      </c>
      <c r="AM894" t="s">
        <v>154</v>
      </c>
      <c r="AN894" s="16" t="s">
        <v>64</v>
      </c>
      <c r="AO894">
        <v>0</v>
      </c>
      <c r="AP894">
        <v>0</v>
      </c>
      <c r="AQ894">
        <v>0</v>
      </c>
      <c r="AR894">
        <v>0</v>
      </c>
      <c r="AS894">
        <v>0</v>
      </c>
      <c r="AT894">
        <v>0</v>
      </c>
      <c r="AU894">
        <v>0</v>
      </c>
      <c r="AV894">
        <v>0</v>
      </c>
      <c r="AW894">
        <v>0</v>
      </c>
      <c r="AX894">
        <v>0</v>
      </c>
      <c r="AY894">
        <v>0</v>
      </c>
      <c r="AZ894">
        <v>0</v>
      </c>
      <c r="BA894">
        <v>0</v>
      </c>
      <c r="BB894">
        <v>0</v>
      </c>
      <c r="BC894">
        <v>0</v>
      </c>
      <c r="BD894">
        <v>0</v>
      </c>
      <c r="BE894">
        <v>0</v>
      </c>
      <c r="BF894">
        <v>0</v>
      </c>
      <c r="BG894">
        <v>0</v>
      </c>
    </row>
    <row r="895" spans="1:59">
      <c r="A895" s="16">
        <v>51830</v>
      </c>
      <c r="B895" t="s">
        <v>155</v>
      </c>
      <c r="C895" s="16" t="s">
        <v>64</v>
      </c>
      <c r="D895">
        <v>0</v>
      </c>
      <c r="E895">
        <v>0</v>
      </c>
      <c r="F895">
        <v>0</v>
      </c>
      <c r="G895">
        <v>0</v>
      </c>
      <c r="H895">
        <v>0</v>
      </c>
      <c r="I895">
        <v>0</v>
      </c>
      <c r="J895">
        <v>0</v>
      </c>
      <c r="K895">
        <v>0</v>
      </c>
      <c r="L895">
        <v>0</v>
      </c>
      <c r="M895">
        <v>0</v>
      </c>
      <c r="N895">
        <v>0</v>
      </c>
      <c r="O895">
        <v>0</v>
      </c>
      <c r="P895">
        <v>0</v>
      </c>
      <c r="Q895">
        <v>0</v>
      </c>
      <c r="R895">
        <v>0</v>
      </c>
      <c r="S895">
        <v>0</v>
      </c>
      <c r="T895">
        <v>0</v>
      </c>
      <c r="U895">
        <v>0</v>
      </c>
      <c r="V895">
        <v>0</v>
      </c>
      <c r="AL895" s="16">
        <v>51830</v>
      </c>
      <c r="AM895" t="s">
        <v>155</v>
      </c>
      <c r="AN895" s="16" t="s">
        <v>64</v>
      </c>
      <c r="AO895">
        <v>0</v>
      </c>
      <c r="AP895">
        <v>0</v>
      </c>
      <c r="AQ895">
        <v>0</v>
      </c>
      <c r="AR895">
        <v>0</v>
      </c>
      <c r="AS895">
        <v>0</v>
      </c>
      <c r="AT895">
        <v>0</v>
      </c>
      <c r="AU895">
        <v>0</v>
      </c>
      <c r="AV895">
        <v>0</v>
      </c>
      <c r="AW895">
        <v>0</v>
      </c>
      <c r="AX895">
        <v>0</v>
      </c>
      <c r="AY895">
        <v>0</v>
      </c>
      <c r="AZ895">
        <v>0</v>
      </c>
      <c r="BA895">
        <v>0</v>
      </c>
      <c r="BB895">
        <v>0</v>
      </c>
      <c r="BC895">
        <v>0</v>
      </c>
      <c r="BD895">
        <v>0</v>
      </c>
      <c r="BE895">
        <v>0</v>
      </c>
      <c r="BF895">
        <v>0</v>
      </c>
      <c r="BG895">
        <v>0</v>
      </c>
    </row>
    <row r="896" spans="1:59">
      <c r="A896" s="16">
        <v>51840</v>
      </c>
      <c r="B896" t="s">
        <v>156</v>
      </c>
      <c r="C896" s="16" t="s">
        <v>64</v>
      </c>
      <c r="D896">
        <v>0</v>
      </c>
      <c r="E896">
        <v>0</v>
      </c>
      <c r="F896">
        <v>0</v>
      </c>
      <c r="G896">
        <v>0</v>
      </c>
      <c r="H896">
        <v>0</v>
      </c>
      <c r="I896">
        <v>0</v>
      </c>
      <c r="J896">
        <v>0</v>
      </c>
      <c r="K896">
        <v>0</v>
      </c>
      <c r="L896">
        <v>0</v>
      </c>
      <c r="M896">
        <v>0</v>
      </c>
      <c r="N896">
        <v>0</v>
      </c>
      <c r="O896">
        <v>0</v>
      </c>
      <c r="P896">
        <v>0</v>
      </c>
      <c r="Q896">
        <v>0</v>
      </c>
      <c r="R896">
        <v>0</v>
      </c>
      <c r="S896">
        <v>0</v>
      </c>
      <c r="T896">
        <v>0</v>
      </c>
      <c r="U896">
        <v>0</v>
      </c>
      <c r="V896">
        <v>0</v>
      </c>
      <c r="AL896" s="16">
        <v>51840</v>
      </c>
      <c r="AM896" t="s">
        <v>156</v>
      </c>
      <c r="AN896" s="16" t="s">
        <v>64</v>
      </c>
      <c r="AO896">
        <v>0</v>
      </c>
      <c r="AP896">
        <v>0</v>
      </c>
      <c r="AQ896">
        <v>0</v>
      </c>
      <c r="AR896">
        <v>0</v>
      </c>
      <c r="AS896">
        <v>0</v>
      </c>
      <c r="AT896">
        <v>0</v>
      </c>
      <c r="AU896">
        <v>0</v>
      </c>
      <c r="AV896">
        <v>0</v>
      </c>
      <c r="AW896">
        <v>0</v>
      </c>
      <c r="AX896">
        <v>0</v>
      </c>
      <c r="AY896">
        <v>0</v>
      </c>
      <c r="AZ896">
        <v>0</v>
      </c>
      <c r="BA896">
        <v>0</v>
      </c>
      <c r="BB896">
        <v>0</v>
      </c>
      <c r="BC896">
        <v>0</v>
      </c>
      <c r="BD896">
        <v>0</v>
      </c>
      <c r="BE896">
        <v>0</v>
      </c>
      <c r="BF896">
        <v>0</v>
      </c>
      <c r="BG896">
        <v>0</v>
      </c>
    </row>
    <row r="897" spans="1:60">
      <c r="A897" s="17"/>
      <c r="B897" s="18">
        <v>2007</v>
      </c>
      <c r="C897" s="19"/>
      <c r="D897" s="19"/>
      <c r="E897" s="19"/>
      <c r="F897" s="19"/>
      <c r="G897" s="19"/>
      <c r="H897" s="19"/>
      <c r="I897" s="19"/>
      <c r="J897" s="19"/>
      <c r="K897" s="19"/>
      <c r="L897" s="19"/>
      <c r="M897" s="19"/>
      <c r="N897" s="19"/>
      <c r="O897" s="19"/>
      <c r="P897" s="19"/>
      <c r="Q897" s="19"/>
      <c r="R897" s="19"/>
      <c r="S897" s="19"/>
      <c r="T897" s="19"/>
      <c r="U897" s="19"/>
      <c r="V897" s="19"/>
      <c r="W897" s="19"/>
      <c r="AL897" s="17"/>
      <c r="AM897" s="18">
        <v>2007</v>
      </c>
      <c r="AN897" s="19"/>
      <c r="AO897" s="19"/>
      <c r="AP897" s="19"/>
      <c r="AQ897" s="19"/>
      <c r="AR897" s="19"/>
      <c r="AS897" s="19"/>
      <c r="AT897" s="19"/>
      <c r="AU897" s="19"/>
      <c r="AV897" s="19"/>
      <c r="AW897" s="19"/>
      <c r="AX897" s="19"/>
      <c r="AY897" s="19"/>
      <c r="AZ897" s="19"/>
      <c r="BA897" s="19"/>
      <c r="BB897" s="19"/>
      <c r="BC897" s="19"/>
      <c r="BD897" s="19"/>
      <c r="BE897" s="19"/>
      <c r="BF897" s="19"/>
      <c r="BG897" s="19"/>
      <c r="BH897" s="19"/>
    </row>
    <row r="898" spans="1:60" ht="30">
      <c r="A898" s="10" t="s">
        <v>7</v>
      </c>
      <c r="B898" s="10"/>
      <c r="C898" s="10"/>
      <c r="D898" s="10" t="s">
        <v>24</v>
      </c>
      <c r="E898" s="10" t="s">
        <v>25</v>
      </c>
      <c r="F898" s="10" t="s">
        <v>26</v>
      </c>
      <c r="G898" s="10" t="s">
        <v>27</v>
      </c>
      <c r="H898" s="10" t="s">
        <v>28</v>
      </c>
      <c r="I898" s="10" t="s">
        <v>29</v>
      </c>
      <c r="J898" s="10" t="s">
        <v>30</v>
      </c>
      <c r="K898" s="10" t="s">
        <v>31</v>
      </c>
      <c r="L898" s="10" t="s">
        <v>32</v>
      </c>
      <c r="M898" s="10" t="s">
        <v>33</v>
      </c>
      <c r="N898" s="10" t="s">
        <v>34</v>
      </c>
      <c r="O898" s="10" t="s">
        <v>35</v>
      </c>
      <c r="P898" s="10" t="s">
        <v>36</v>
      </c>
      <c r="Q898" s="10" t="s">
        <v>37</v>
      </c>
      <c r="R898" s="10" t="s">
        <v>38</v>
      </c>
      <c r="S898" s="10" t="s">
        <v>39</v>
      </c>
      <c r="T898" s="10" t="s">
        <v>40</v>
      </c>
      <c r="U898" s="10" t="s">
        <v>41</v>
      </c>
      <c r="V898" s="10" t="s">
        <v>42</v>
      </c>
      <c r="AL898" s="3" t="s">
        <v>7</v>
      </c>
      <c r="AM898" s="3"/>
      <c r="AN898" s="3"/>
      <c r="AO898" s="3" t="s">
        <v>24</v>
      </c>
      <c r="AP898" s="3" t="s">
        <v>25</v>
      </c>
      <c r="AQ898" s="3" t="s">
        <v>26</v>
      </c>
      <c r="AR898" s="3" t="s">
        <v>27</v>
      </c>
      <c r="AS898" s="3" t="s">
        <v>28</v>
      </c>
      <c r="AT898" s="3" t="s">
        <v>29</v>
      </c>
      <c r="AU898" s="3" t="s">
        <v>30</v>
      </c>
      <c r="AV898" s="3" t="s">
        <v>31</v>
      </c>
      <c r="AW898" s="3" t="s">
        <v>32</v>
      </c>
      <c r="AX898" s="3" t="s">
        <v>33</v>
      </c>
      <c r="AY898" s="3" t="s">
        <v>34</v>
      </c>
      <c r="AZ898" s="3" t="s">
        <v>35</v>
      </c>
      <c r="BA898" s="3" t="s">
        <v>36</v>
      </c>
      <c r="BB898" s="3" t="s">
        <v>37</v>
      </c>
      <c r="BC898" s="3" t="s">
        <v>38</v>
      </c>
      <c r="BD898" s="3" t="s">
        <v>39</v>
      </c>
      <c r="BE898" s="3" t="s">
        <v>40</v>
      </c>
      <c r="BF898" s="3" t="s">
        <v>41</v>
      </c>
      <c r="BG898" s="3" t="s">
        <v>42</v>
      </c>
      <c r="BH898" s="3" t="s">
        <v>43</v>
      </c>
    </row>
    <row r="899" spans="1:60">
      <c r="A899" s="16">
        <v>51001</v>
      </c>
      <c r="B899" s="16" t="s">
        <v>63</v>
      </c>
      <c r="C899" s="16" t="s">
        <v>64</v>
      </c>
      <c r="D899">
        <f>D700/D103</f>
        <v>156.13965139598062</v>
      </c>
      <c r="E899">
        <f t="shared" ref="E899:O899" si="24">E700/E103</f>
        <v>176.52066774466283</v>
      </c>
      <c r="F899">
        <f t="shared" si="24"/>
        <v>4.0719633620185807</v>
      </c>
      <c r="G899">
        <v>0</v>
      </c>
      <c r="H899">
        <v>0</v>
      </c>
      <c r="I899">
        <v>0</v>
      </c>
      <c r="J899">
        <v>0</v>
      </c>
      <c r="K899">
        <f t="shared" si="24"/>
        <v>35.438177511351043</v>
      </c>
      <c r="L899">
        <f t="shared" si="24"/>
        <v>43.990575764132132</v>
      </c>
      <c r="M899">
        <f t="shared" si="24"/>
        <v>14.999999946825294</v>
      </c>
      <c r="N899">
        <f t="shared" si="24"/>
        <v>132.06404411699407</v>
      </c>
      <c r="O899">
        <f t="shared" si="24"/>
        <v>30.963743766580851</v>
      </c>
      <c r="P899">
        <v>0</v>
      </c>
      <c r="Q899">
        <f t="shared" ref="Q899:T899" si="25">Q700/Q103</f>
        <v>168.59794036644047</v>
      </c>
      <c r="R899">
        <f t="shared" si="25"/>
        <v>109.47790232885184</v>
      </c>
      <c r="S899">
        <f t="shared" si="25"/>
        <v>5.5008878044499561</v>
      </c>
      <c r="T899">
        <f t="shared" si="25"/>
        <v>129.23142589698236</v>
      </c>
      <c r="U899">
        <v>0</v>
      </c>
      <c r="V899">
        <v>0</v>
      </c>
      <c r="AL899" s="16">
        <v>51001</v>
      </c>
      <c r="AM899" s="16" t="s">
        <v>63</v>
      </c>
      <c r="AN899" s="16" t="s">
        <v>64</v>
      </c>
      <c r="AO899">
        <f>AO700/AO103</f>
        <v>26.39932561206475</v>
      </c>
      <c r="AP899">
        <f t="shared" ref="AP899:BE913" si="26">AP700/AP103</f>
        <v>63.833096118390969</v>
      </c>
      <c r="AQ899">
        <f t="shared" si="26"/>
        <v>17.588042849852048</v>
      </c>
      <c r="AR899">
        <v>0</v>
      </c>
      <c r="AS899">
        <v>0</v>
      </c>
      <c r="AT899">
        <v>0</v>
      </c>
      <c r="AU899">
        <v>0</v>
      </c>
      <c r="AV899">
        <f t="shared" si="26"/>
        <v>16.868626295148442</v>
      </c>
      <c r="AW899">
        <f t="shared" si="26"/>
        <v>22.953749440329318</v>
      </c>
      <c r="AX899">
        <f t="shared" si="26"/>
        <v>8.8258874108081411</v>
      </c>
      <c r="AY899">
        <f t="shared" si="26"/>
        <v>37.609708475847221</v>
      </c>
      <c r="AZ899">
        <f t="shared" si="26"/>
        <v>35.352349314676914</v>
      </c>
      <c r="BA899">
        <v>0</v>
      </c>
      <c r="BB899">
        <f t="shared" si="26"/>
        <v>67.87077048194881</v>
      </c>
      <c r="BC899">
        <f t="shared" si="26"/>
        <v>21.824688595868388</v>
      </c>
      <c r="BD899">
        <f t="shared" si="26"/>
        <v>19.602001624273957</v>
      </c>
      <c r="BE899">
        <f t="shared" si="26"/>
        <v>43.649378190281681</v>
      </c>
      <c r="BF899">
        <v>0</v>
      </c>
      <c r="BG899">
        <v>0</v>
      </c>
    </row>
    <row r="900" spans="1:60">
      <c r="A900" s="16">
        <v>51003</v>
      </c>
      <c r="B900" s="16" t="s">
        <v>65</v>
      </c>
      <c r="C900" s="16" t="s">
        <v>64</v>
      </c>
      <c r="D900">
        <f t="shared" ref="D900:O963" si="27">D701/D104</f>
        <v>118.91669236888846</v>
      </c>
      <c r="E900">
        <f t="shared" si="27"/>
        <v>128.11237187102628</v>
      </c>
      <c r="F900">
        <f t="shared" si="27"/>
        <v>4.3808671308794542</v>
      </c>
      <c r="G900">
        <v>0</v>
      </c>
      <c r="H900">
        <v>0</v>
      </c>
      <c r="I900">
        <v>0</v>
      </c>
      <c r="J900">
        <v>0</v>
      </c>
      <c r="K900">
        <f t="shared" si="27"/>
        <v>1.2328071534219809</v>
      </c>
      <c r="L900">
        <f t="shared" si="27"/>
        <v>35.344521050487309</v>
      </c>
      <c r="M900">
        <f t="shared" si="27"/>
        <v>14.99999995618084</v>
      </c>
      <c r="N900">
        <f t="shared" si="27"/>
        <v>105.92789918940592</v>
      </c>
      <c r="O900">
        <f t="shared" si="27"/>
        <v>77.224224956731945</v>
      </c>
      <c r="P900">
        <v>0</v>
      </c>
      <c r="Q900">
        <f t="shared" ref="P900:T915" si="28">Q701/Q104</f>
        <v>93.244107635035007</v>
      </c>
      <c r="R900">
        <f t="shared" si="28"/>
        <v>118.41353819636268</v>
      </c>
      <c r="S900">
        <f t="shared" si="28"/>
        <v>5.4652406195873651</v>
      </c>
      <c r="T900">
        <f t="shared" si="28"/>
        <v>136.72709220261683</v>
      </c>
      <c r="U900">
        <v>0</v>
      </c>
      <c r="V900">
        <v>0</v>
      </c>
      <c r="AL900" s="16">
        <v>51003</v>
      </c>
      <c r="AM900" s="16" t="s">
        <v>65</v>
      </c>
      <c r="AN900" s="16" t="s">
        <v>64</v>
      </c>
      <c r="AO900">
        <f t="shared" ref="AO900:BD963" si="29">AO701/AO104</f>
        <v>19.667999372379828</v>
      </c>
      <c r="AP900">
        <f t="shared" si="29"/>
        <v>39.336000733557015</v>
      </c>
      <c r="AQ900">
        <f t="shared" si="29"/>
        <v>18.516666325304488</v>
      </c>
      <c r="AR900">
        <v>0</v>
      </c>
      <c r="AS900">
        <v>0</v>
      </c>
      <c r="AT900">
        <v>0</v>
      </c>
      <c r="AU900">
        <v>0</v>
      </c>
      <c r="AV900">
        <f t="shared" si="29"/>
        <v>0.27005546349898191</v>
      </c>
      <c r="AW900">
        <f t="shared" si="29"/>
        <v>7.1837442192691414</v>
      </c>
      <c r="AX900">
        <f t="shared" si="29"/>
        <v>6.0321562019232244</v>
      </c>
      <c r="AY900">
        <f t="shared" si="29"/>
        <v>37.14104882540844</v>
      </c>
      <c r="AZ900">
        <f t="shared" si="29"/>
        <v>30.221325935983096</v>
      </c>
      <c r="BA900">
        <v>0</v>
      </c>
      <c r="BB900">
        <f t="shared" si="29"/>
        <v>31.45035775653232</v>
      </c>
      <c r="BC900">
        <f t="shared" si="29"/>
        <v>23.100001186217185</v>
      </c>
      <c r="BD900">
        <f t="shared" si="29"/>
        <v>19.057499819168193</v>
      </c>
      <c r="BE900">
        <f t="shared" si="26"/>
        <v>46.200002752374004</v>
      </c>
      <c r="BF900">
        <v>0</v>
      </c>
      <c r="BG900">
        <v>0</v>
      </c>
    </row>
    <row r="901" spans="1:60">
      <c r="A901" s="16">
        <v>51005</v>
      </c>
      <c r="B901" s="16" t="s">
        <v>66</v>
      </c>
      <c r="C901" s="16" t="s">
        <v>64</v>
      </c>
      <c r="D901">
        <v>0</v>
      </c>
      <c r="E901">
        <v>0</v>
      </c>
      <c r="F901">
        <f t="shared" si="27"/>
        <v>0.13731524924489735</v>
      </c>
      <c r="G901">
        <v>0</v>
      </c>
      <c r="H901">
        <v>0</v>
      </c>
      <c r="I901">
        <v>0</v>
      </c>
      <c r="J901">
        <v>0</v>
      </c>
      <c r="K901">
        <v>0</v>
      </c>
      <c r="L901">
        <f t="shared" si="27"/>
        <v>35.271740761303597</v>
      </c>
      <c r="M901">
        <f t="shared" si="27"/>
        <v>15.000000246500116</v>
      </c>
      <c r="N901">
        <f t="shared" si="27"/>
        <v>105.78888624960197</v>
      </c>
      <c r="O901">
        <f t="shared" si="27"/>
        <v>77.135915953183968</v>
      </c>
      <c r="P901">
        <f t="shared" si="28"/>
        <v>75.37450020655173</v>
      </c>
      <c r="Q901">
        <f t="shared" si="28"/>
        <v>202.64876264017383</v>
      </c>
      <c r="R901">
        <v>0</v>
      </c>
      <c r="S901">
        <v>0</v>
      </c>
      <c r="T901">
        <v>0</v>
      </c>
      <c r="U901">
        <v>0</v>
      </c>
      <c r="V901">
        <v>0</v>
      </c>
      <c r="AL901" s="16">
        <v>51005</v>
      </c>
      <c r="AM901" s="16" t="s">
        <v>66</v>
      </c>
      <c r="AN901" s="16" t="s">
        <v>64</v>
      </c>
      <c r="AO901">
        <v>0</v>
      </c>
      <c r="AP901">
        <v>0</v>
      </c>
      <c r="AQ901">
        <f t="shared" si="26"/>
        <v>17.16130915469649</v>
      </c>
      <c r="AR901">
        <v>0</v>
      </c>
      <c r="AS901">
        <v>0</v>
      </c>
      <c r="AT901">
        <v>0</v>
      </c>
      <c r="AU901">
        <v>0</v>
      </c>
      <c r="AV901">
        <v>0</v>
      </c>
      <c r="AW901">
        <f t="shared" si="26"/>
        <v>7.1449286411697281</v>
      </c>
      <c r="AX901">
        <f t="shared" si="26"/>
        <v>6.0139440961084132</v>
      </c>
      <c r="AY901">
        <f t="shared" si="26"/>
        <v>33.638853656188346</v>
      </c>
      <c r="AZ901">
        <f t="shared" si="26"/>
        <v>30.10000012994935</v>
      </c>
      <c r="BA901">
        <f t="shared" si="26"/>
        <v>31.800036282406936</v>
      </c>
      <c r="BB901">
        <f t="shared" si="26"/>
        <v>69.893617794935039</v>
      </c>
      <c r="BC901">
        <v>0</v>
      </c>
      <c r="BD901">
        <v>0</v>
      </c>
      <c r="BE901">
        <v>0</v>
      </c>
      <c r="BF901">
        <v>0</v>
      </c>
      <c r="BG901">
        <v>0</v>
      </c>
    </row>
    <row r="902" spans="1:60">
      <c r="A902" s="16">
        <v>51007</v>
      </c>
      <c r="B902" s="16" t="s">
        <v>67</v>
      </c>
      <c r="C902" s="16" t="s">
        <v>64</v>
      </c>
      <c r="D902">
        <f t="shared" si="27"/>
        <v>131.02304692639751</v>
      </c>
      <c r="E902">
        <f t="shared" si="27"/>
        <v>140.36857047768129</v>
      </c>
      <c r="F902">
        <f t="shared" si="27"/>
        <v>4.4888970674571294</v>
      </c>
      <c r="G902">
        <v>0</v>
      </c>
      <c r="H902">
        <v>0</v>
      </c>
      <c r="I902">
        <v>0</v>
      </c>
      <c r="J902">
        <v>0</v>
      </c>
      <c r="K902">
        <f t="shared" si="27"/>
        <v>3.6363354198467022</v>
      </c>
      <c r="L902">
        <f t="shared" si="27"/>
        <v>35.223216477067162</v>
      </c>
      <c r="M902">
        <f t="shared" si="27"/>
        <v>14.999999977239888</v>
      </c>
      <c r="N902">
        <f t="shared" si="27"/>
        <v>106.01222334251037</v>
      </c>
      <c r="O902">
        <f t="shared" si="27"/>
        <v>88.148226241440625</v>
      </c>
      <c r="P902">
        <v>0</v>
      </c>
      <c r="Q902">
        <f t="shared" si="28"/>
        <v>170.73971480542971</v>
      </c>
      <c r="R902">
        <f t="shared" si="28"/>
        <v>136.21504792770074</v>
      </c>
      <c r="S902">
        <f t="shared" si="28"/>
        <v>5.491369740436487</v>
      </c>
      <c r="T902">
        <f t="shared" si="28"/>
        <v>155.64675739810275</v>
      </c>
      <c r="U902">
        <v>0</v>
      </c>
      <c r="V902">
        <v>0</v>
      </c>
      <c r="AL902" s="16">
        <v>51007</v>
      </c>
      <c r="AM902" s="16" t="s">
        <v>67</v>
      </c>
      <c r="AN902" s="16" t="s">
        <v>64</v>
      </c>
      <c r="AO902">
        <f t="shared" si="29"/>
        <v>21.977999312174717</v>
      </c>
      <c r="AP902">
        <f t="shared" si="26"/>
        <v>43.955998672664848</v>
      </c>
      <c r="AQ902">
        <f t="shared" si="26"/>
        <v>21.248253367121798</v>
      </c>
      <c r="AR902">
        <v>0</v>
      </c>
      <c r="AS902">
        <v>0</v>
      </c>
      <c r="AT902">
        <v>0</v>
      </c>
      <c r="AU902">
        <v>0</v>
      </c>
      <c r="AV902">
        <f t="shared" si="26"/>
        <v>1.4129874292526492</v>
      </c>
      <c r="AW902">
        <f t="shared" si="26"/>
        <v>24.192939065464444</v>
      </c>
      <c r="AX902">
        <f t="shared" si="26"/>
        <v>21.159026168644942</v>
      </c>
      <c r="AY902">
        <f t="shared" si="26"/>
        <v>44.611005883600356</v>
      </c>
      <c r="AZ902">
        <f t="shared" si="26"/>
        <v>34.615566615869504</v>
      </c>
      <c r="BA902">
        <v>0</v>
      </c>
      <c r="BB902">
        <f t="shared" si="26"/>
        <v>82.274508019987195</v>
      </c>
      <c r="BC902">
        <f t="shared" si="26"/>
        <v>26.950002763035279</v>
      </c>
      <c r="BD902">
        <f t="shared" si="26"/>
        <v>19.420502398899568</v>
      </c>
      <c r="BE902">
        <f t="shared" si="26"/>
        <v>53.900004251101116</v>
      </c>
      <c r="BF902">
        <v>0</v>
      </c>
      <c r="BG902">
        <v>0</v>
      </c>
    </row>
    <row r="903" spans="1:60">
      <c r="A903" s="16">
        <v>51009</v>
      </c>
      <c r="B903" s="16" t="s">
        <v>68</v>
      </c>
      <c r="C903" s="16" t="s">
        <v>64</v>
      </c>
      <c r="D903">
        <f t="shared" si="27"/>
        <v>105.82035786799391</v>
      </c>
      <c r="E903">
        <f t="shared" si="27"/>
        <v>114.273782579802</v>
      </c>
      <c r="F903">
        <f t="shared" si="27"/>
        <v>4.1341203342374628</v>
      </c>
      <c r="G903">
        <v>0</v>
      </c>
      <c r="H903">
        <v>0</v>
      </c>
      <c r="I903">
        <v>0</v>
      </c>
      <c r="J903">
        <v>0</v>
      </c>
      <c r="K903">
        <f t="shared" si="27"/>
        <v>1.5486474531931742</v>
      </c>
      <c r="L903">
        <f t="shared" si="27"/>
        <v>35.381267509696407</v>
      </c>
      <c r="M903">
        <f t="shared" si="27"/>
        <v>15.000000089065122</v>
      </c>
      <c r="N903">
        <f t="shared" si="27"/>
        <v>90.832173972263902</v>
      </c>
      <c r="O903">
        <f t="shared" si="27"/>
        <v>81.474707063528186</v>
      </c>
      <c r="P903">
        <f t="shared" si="28"/>
        <v>71.445850474701444</v>
      </c>
      <c r="Q903">
        <v>0</v>
      </c>
      <c r="R903">
        <f t="shared" si="28"/>
        <v>106.36573862660471</v>
      </c>
      <c r="S903">
        <v>0</v>
      </c>
      <c r="T903">
        <f t="shared" si="28"/>
        <v>123.35972298251947</v>
      </c>
      <c r="U903">
        <v>0</v>
      </c>
      <c r="V903">
        <v>0</v>
      </c>
      <c r="AL903" s="16">
        <v>51009</v>
      </c>
      <c r="AM903" s="16" t="s">
        <v>68</v>
      </c>
      <c r="AN903" s="16" t="s">
        <v>64</v>
      </c>
      <c r="AO903">
        <f t="shared" si="29"/>
        <v>17.396122067150653</v>
      </c>
      <c r="AP903">
        <f t="shared" si="26"/>
        <v>34.792247853026431</v>
      </c>
      <c r="AQ903">
        <f t="shared" si="26"/>
        <v>17.36807360498841</v>
      </c>
      <c r="AR903">
        <v>0</v>
      </c>
      <c r="AS903">
        <v>0</v>
      </c>
      <c r="AT903">
        <v>0</v>
      </c>
      <c r="AU903">
        <v>0</v>
      </c>
      <c r="AV903">
        <f t="shared" si="26"/>
        <v>0.29381776444130869</v>
      </c>
      <c r="AW903">
        <f t="shared" si="26"/>
        <v>7.2033425049234925</v>
      </c>
      <c r="AX903">
        <f t="shared" si="26"/>
        <v>5.6604405980195596</v>
      </c>
      <c r="AY903">
        <f t="shared" si="26"/>
        <v>37.256112962928164</v>
      </c>
      <c r="AZ903">
        <f t="shared" si="26"/>
        <v>29.42623781161365</v>
      </c>
      <c r="BA903">
        <f t="shared" si="26"/>
        <v>28.627987474910075</v>
      </c>
      <c r="BB903">
        <v>0</v>
      </c>
      <c r="BC903">
        <f t="shared" si="26"/>
        <v>20.624250118432148</v>
      </c>
      <c r="BD903">
        <v>0</v>
      </c>
      <c r="BE903">
        <f t="shared" si="26"/>
        <v>41.248503514906744</v>
      </c>
      <c r="BF903">
        <v>0</v>
      </c>
      <c r="BG903">
        <v>0</v>
      </c>
    </row>
    <row r="904" spans="1:60">
      <c r="A904" s="16">
        <v>51011</v>
      </c>
      <c r="B904" s="16" t="s">
        <v>69</v>
      </c>
      <c r="C904" s="16" t="s">
        <v>64</v>
      </c>
      <c r="D904">
        <f t="shared" si="27"/>
        <v>100.86260166694305</v>
      </c>
      <c r="E904">
        <f t="shared" si="27"/>
        <v>108.78987894254614</v>
      </c>
      <c r="F904">
        <f t="shared" si="27"/>
        <v>3.6979472027270943</v>
      </c>
      <c r="G904">
        <v>0</v>
      </c>
      <c r="H904">
        <v>0</v>
      </c>
      <c r="I904">
        <v>0</v>
      </c>
      <c r="J904">
        <v>0</v>
      </c>
      <c r="K904">
        <f t="shared" si="27"/>
        <v>6.1652425357691305</v>
      </c>
      <c r="L904">
        <f t="shared" si="27"/>
        <v>35.130650053559535</v>
      </c>
      <c r="M904">
        <f t="shared" si="27"/>
        <v>15.000000026754435</v>
      </c>
      <c r="N904">
        <f t="shared" si="27"/>
        <v>107.04244167914628</v>
      </c>
      <c r="O904">
        <f t="shared" si="27"/>
        <v>81.641672336791885</v>
      </c>
      <c r="P904">
        <f t="shared" si="28"/>
        <v>73.226010433066463</v>
      </c>
      <c r="Q904">
        <f t="shared" si="28"/>
        <v>134.19112348963543</v>
      </c>
      <c r="R904">
        <f t="shared" si="28"/>
        <v>135.73639991445344</v>
      </c>
      <c r="S904">
        <f t="shared" si="28"/>
        <v>5.951519303807717</v>
      </c>
      <c r="T904">
        <f t="shared" si="28"/>
        <v>157.07280642652739</v>
      </c>
      <c r="U904">
        <v>0</v>
      </c>
      <c r="V904">
        <v>0</v>
      </c>
      <c r="AL904" s="16">
        <v>51011</v>
      </c>
      <c r="AM904" s="16" t="s">
        <v>69</v>
      </c>
      <c r="AN904" s="16" t="s">
        <v>64</v>
      </c>
      <c r="AO904">
        <f t="shared" si="29"/>
        <v>16.631999979048484</v>
      </c>
      <c r="AP904">
        <f t="shared" si="26"/>
        <v>33.263999902932319</v>
      </c>
      <c r="AQ904">
        <f t="shared" si="26"/>
        <v>15.583334047204037</v>
      </c>
      <c r="AR904">
        <v>0</v>
      </c>
      <c r="AS904">
        <v>0</v>
      </c>
      <c r="AT904">
        <v>0</v>
      </c>
      <c r="AU904">
        <v>0</v>
      </c>
      <c r="AV904">
        <f t="shared" si="26"/>
        <v>1.6794022283228269</v>
      </c>
      <c r="AW904">
        <f t="shared" si="26"/>
        <v>14.718445167258229</v>
      </c>
      <c r="AX904">
        <f t="shared" si="26"/>
        <v>9.3002098964990996</v>
      </c>
      <c r="AY904">
        <f t="shared" si="26"/>
        <v>41.238353189146089</v>
      </c>
      <c r="AZ904">
        <f t="shared" si="26"/>
        <v>33.020550684639119</v>
      </c>
      <c r="BA904">
        <f t="shared" si="26"/>
        <v>30.869550170784056</v>
      </c>
      <c r="BB904">
        <f t="shared" si="26"/>
        <v>45.988142901120192</v>
      </c>
      <c r="BC904">
        <f t="shared" si="26"/>
        <v>26.400001686782794</v>
      </c>
      <c r="BD904">
        <f t="shared" si="26"/>
        <v>20.691003829080621</v>
      </c>
      <c r="BE904">
        <f t="shared" si="26"/>
        <v>52.800001419318363</v>
      </c>
      <c r="BF904">
        <v>0</v>
      </c>
      <c r="BG904">
        <v>0</v>
      </c>
    </row>
    <row r="905" spans="1:60">
      <c r="A905" s="16">
        <v>51013</v>
      </c>
      <c r="B905" t="s">
        <v>70</v>
      </c>
      <c r="C905" s="16" t="s">
        <v>64</v>
      </c>
      <c r="D905">
        <v>0</v>
      </c>
      <c r="E905">
        <v>0</v>
      </c>
      <c r="F905">
        <v>0</v>
      </c>
      <c r="G905">
        <v>0</v>
      </c>
      <c r="H905">
        <v>0</v>
      </c>
      <c r="I905">
        <v>0</v>
      </c>
      <c r="J905">
        <v>0</v>
      </c>
      <c r="K905">
        <v>0</v>
      </c>
      <c r="L905">
        <f t="shared" si="27"/>
        <v>34.999999394090345</v>
      </c>
      <c r="M905">
        <v>0</v>
      </c>
      <c r="N905">
        <v>0</v>
      </c>
      <c r="O905">
        <f t="shared" si="27"/>
        <v>77.999999845817328</v>
      </c>
      <c r="P905">
        <v>0</v>
      </c>
      <c r="Q905">
        <v>0</v>
      </c>
      <c r="R905">
        <v>0</v>
      </c>
      <c r="S905">
        <v>0</v>
      </c>
      <c r="T905">
        <v>0</v>
      </c>
      <c r="U905">
        <v>0</v>
      </c>
      <c r="V905">
        <v>0</v>
      </c>
      <c r="AL905" s="16">
        <v>51013</v>
      </c>
      <c r="AM905" t="s">
        <v>70</v>
      </c>
      <c r="AN905" s="16" t="s">
        <v>64</v>
      </c>
      <c r="AO905">
        <v>0</v>
      </c>
      <c r="AP905">
        <v>0</v>
      </c>
      <c r="AQ905">
        <v>0</v>
      </c>
      <c r="AR905">
        <v>0</v>
      </c>
      <c r="AS905">
        <v>0</v>
      </c>
      <c r="AT905">
        <v>0</v>
      </c>
      <c r="AU905">
        <v>0</v>
      </c>
      <c r="AV905">
        <v>0</v>
      </c>
      <c r="AW905">
        <f t="shared" si="26"/>
        <v>6.9999997371624598</v>
      </c>
      <c r="AX905">
        <v>0</v>
      </c>
      <c r="AY905">
        <v>0</v>
      </c>
      <c r="AZ905">
        <f t="shared" si="26"/>
        <v>30.100000628709477</v>
      </c>
      <c r="BA905">
        <v>0</v>
      </c>
      <c r="BB905">
        <v>0</v>
      </c>
      <c r="BC905">
        <v>0</v>
      </c>
      <c r="BD905">
        <v>0</v>
      </c>
      <c r="BE905">
        <v>0</v>
      </c>
      <c r="BF905">
        <v>0</v>
      </c>
      <c r="BG905">
        <v>0</v>
      </c>
    </row>
    <row r="906" spans="1:60">
      <c r="A906" s="16">
        <v>51015</v>
      </c>
      <c r="B906" t="s">
        <v>71</v>
      </c>
      <c r="C906" s="16" t="s">
        <v>64</v>
      </c>
      <c r="D906">
        <f t="shared" si="27"/>
        <v>120.96443193523501</v>
      </c>
      <c r="E906">
        <f t="shared" si="27"/>
        <v>130.03619345989705</v>
      </c>
      <c r="F906">
        <f t="shared" si="27"/>
        <v>4.5296260199730174</v>
      </c>
      <c r="G906">
        <v>0</v>
      </c>
      <c r="H906">
        <v>0</v>
      </c>
      <c r="I906">
        <v>0</v>
      </c>
      <c r="J906">
        <v>0</v>
      </c>
      <c r="K906">
        <f t="shared" si="27"/>
        <v>7.2194182784540226</v>
      </c>
      <c r="L906">
        <f t="shared" si="27"/>
        <v>35.196678147353566</v>
      </c>
      <c r="M906">
        <f t="shared" si="27"/>
        <v>14.999999859671544</v>
      </c>
      <c r="N906">
        <f t="shared" si="27"/>
        <v>100.87323815548811</v>
      </c>
      <c r="O906">
        <f t="shared" si="27"/>
        <v>83.000139477880708</v>
      </c>
      <c r="P906">
        <f t="shared" si="28"/>
        <v>90.667515014935901</v>
      </c>
      <c r="Q906">
        <f t="shared" si="28"/>
        <v>207.12417897428651</v>
      </c>
      <c r="R906">
        <f t="shared" si="28"/>
        <v>156.01443156451234</v>
      </c>
      <c r="S906">
        <f t="shared" si="28"/>
        <v>5.8787855937086482</v>
      </c>
      <c r="T906">
        <f t="shared" si="28"/>
        <v>174.52988936321029</v>
      </c>
      <c r="U906">
        <v>0</v>
      </c>
      <c r="V906">
        <v>0</v>
      </c>
      <c r="AL906" s="16">
        <v>51015</v>
      </c>
      <c r="AM906" t="s">
        <v>71</v>
      </c>
      <c r="AN906" s="16" t="s">
        <v>64</v>
      </c>
      <c r="AO906">
        <f t="shared" si="29"/>
        <v>21.506839527787591</v>
      </c>
      <c r="AP906">
        <f t="shared" si="26"/>
        <v>46.593053722524459</v>
      </c>
      <c r="AQ906">
        <f t="shared" si="26"/>
        <v>22.489211752554947</v>
      </c>
      <c r="AR906">
        <v>0</v>
      </c>
      <c r="AS906">
        <v>0</v>
      </c>
      <c r="AT906">
        <v>0</v>
      </c>
      <c r="AU906">
        <v>0</v>
      </c>
      <c r="AV906">
        <f t="shared" si="26"/>
        <v>3.3233097607546385</v>
      </c>
      <c r="AW906">
        <f t="shared" si="26"/>
        <v>19.898550520349325</v>
      </c>
      <c r="AX906">
        <f t="shared" si="26"/>
        <v>6.1251631314787653</v>
      </c>
      <c r="AY906">
        <f t="shared" si="26"/>
        <v>35.230253820603721</v>
      </c>
      <c r="AZ906">
        <f t="shared" si="26"/>
        <v>36.794574207016922</v>
      </c>
      <c r="BA906">
        <f t="shared" si="26"/>
        <v>57.172629149709714</v>
      </c>
      <c r="BB906">
        <f t="shared" si="26"/>
        <v>78.404233742596645</v>
      </c>
      <c r="BC906">
        <f t="shared" si="26"/>
        <v>32.33619797388728</v>
      </c>
      <c r="BD906">
        <f t="shared" si="26"/>
        <v>21.779999290271533</v>
      </c>
      <c r="BE906">
        <f t="shared" si="26"/>
        <v>64.672389162845164</v>
      </c>
      <c r="BF906">
        <v>0</v>
      </c>
      <c r="BG906">
        <v>0</v>
      </c>
    </row>
    <row r="907" spans="1:60">
      <c r="A907" s="16">
        <v>51017</v>
      </c>
      <c r="B907" t="s">
        <v>72</v>
      </c>
      <c r="C907" s="16" t="s">
        <v>64</v>
      </c>
      <c r="D907">
        <f t="shared" si="27"/>
        <v>117.64451585288273</v>
      </c>
      <c r="E907">
        <f t="shared" si="27"/>
        <v>126.87876315645835</v>
      </c>
      <c r="F907">
        <f t="shared" si="27"/>
        <v>3.2825216155429144</v>
      </c>
      <c r="G907">
        <v>0</v>
      </c>
      <c r="H907">
        <v>0</v>
      </c>
      <c r="I907">
        <v>0</v>
      </c>
      <c r="J907">
        <v>0</v>
      </c>
      <c r="K907">
        <f t="shared" si="27"/>
        <v>3.3728837629019881</v>
      </c>
      <c r="L907">
        <f t="shared" si="27"/>
        <v>35.291125416974531</v>
      </c>
      <c r="M907">
        <f t="shared" si="27"/>
        <v>14.999999835573446</v>
      </c>
      <c r="N907">
        <f t="shared" si="27"/>
        <v>152.6625599763986</v>
      </c>
      <c r="O907">
        <f t="shared" si="27"/>
        <v>88.275282825248794</v>
      </c>
      <c r="P907">
        <v>0</v>
      </c>
      <c r="Q907">
        <v>0</v>
      </c>
      <c r="R907">
        <f t="shared" si="28"/>
        <v>119.36728099244685</v>
      </c>
      <c r="S907">
        <v>0</v>
      </c>
      <c r="T907">
        <f t="shared" si="28"/>
        <v>138.10624418307626</v>
      </c>
      <c r="U907">
        <v>0</v>
      </c>
      <c r="V907">
        <v>0</v>
      </c>
      <c r="AL907" s="16">
        <v>51017</v>
      </c>
      <c r="AM907" t="s">
        <v>72</v>
      </c>
      <c r="AN907" s="16" t="s">
        <v>64</v>
      </c>
      <c r="AO907">
        <f t="shared" si="29"/>
        <v>19.40399966365376</v>
      </c>
      <c r="AP907">
        <f t="shared" si="26"/>
        <v>38.807998224807768</v>
      </c>
      <c r="AQ907">
        <f t="shared" si="26"/>
        <v>16.946803523570566</v>
      </c>
      <c r="AR907">
        <v>0</v>
      </c>
      <c r="AS907">
        <v>0</v>
      </c>
      <c r="AT907">
        <v>0</v>
      </c>
      <c r="AU907">
        <v>0</v>
      </c>
      <c r="AV907">
        <f t="shared" si="26"/>
        <v>0.90192873509121907</v>
      </c>
      <c r="AW907">
        <f t="shared" si="26"/>
        <v>8.1796924546254335</v>
      </c>
      <c r="AX907">
        <f t="shared" si="26"/>
        <v>6.0221674216711127</v>
      </c>
      <c r="AY907">
        <f t="shared" si="26"/>
        <v>39.525237796374384</v>
      </c>
      <c r="AZ907">
        <f t="shared" si="26"/>
        <v>29.445147648304175</v>
      </c>
      <c r="BA907">
        <v>0</v>
      </c>
      <c r="BB907">
        <v>0</v>
      </c>
      <c r="BC907">
        <f t="shared" si="26"/>
        <v>23.221921624993051</v>
      </c>
      <c r="BD907">
        <v>0</v>
      </c>
      <c r="BE907">
        <f t="shared" si="26"/>
        <v>46.443843231677633</v>
      </c>
      <c r="BF907">
        <v>0</v>
      </c>
      <c r="BG907">
        <v>0</v>
      </c>
    </row>
    <row r="908" spans="1:60">
      <c r="A908" s="16">
        <v>51019</v>
      </c>
      <c r="B908" t="s">
        <v>73</v>
      </c>
      <c r="C908" s="16" t="s">
        <v>64</v>
      </c>
      <c r="D908">
        <f t="shared" si="27"/>
        <v>117.33307986390895</v>
      </c>
      <c r="E908">
        <f t="shared" si="27"/>
        <v>127.01399644160222</v>
      </c>
      <c r="F908">
        <f t="shared" si="27"/>
        <v>4.4263347545817782</v>
      </c>
      <c r="G908">
        <v>0</v>
      </c>
      <c r="H908">
        <v>0</v>
      </c>
      <c r="I908">
        <v>0</v>
      </c>
      <c r="J908">
        <v>0</v>
      </c>
      <c r="K908">
        <f t="shared" si="27"/>
        <v>5.983208378901872E-2</v>
      </c>
      <c r="L908">
        <f t="shared" si="27"/>
        <v>35.277362474930605</v>
      </c>
      <c r="M908">
        <f t="shared" si="27"/>
        <v>15.000000809041936</v>
      </c>
      <c r="N908">
        <f t="shared" si="27"/>
        <v>161.40602918419248</v>
      </c>
      <c r="O908">
        <f t="shared" si="27"/>
        <v>83.238834262186089</v>
      </c>
      <c r="P908">
        <f t="shared" si="28"/>
        <v>68.605933731206264</v>
      </c>
      <c r="Q908">
        <v>0</v>
      </c>
      <c r="R908">
        <f t="shared" si="28"/>
        <v>132.65855721350297</v>
      </c>
      <c r="S908">
        <v>0</v>
      </c>
      <c r="T908">
        <f t="shared" si="28"/>
        <v>154.54936006503954</v>
      </c>
      <c r="U908">
        <v>0</v>
      </c>
      <c r="V908">
        <v>0</v>
      </c>
      <c r="AL908" s="16">
        <v>51019</v>
      </c>
      <c r="AM908" t="s">
        <v>73</v>
      </c>
      <c r="AN908" s="16" t="s">
        <v>64</v>
      </c>
      <c r="AO908">
        <f t="shared" si="29"/>
        <v>19.221181851524488</v>
      </c>
      <c r="AP908">
        <f t="shared" si="26"/>
        <v>38.44236472383087</v>
      </c>
      <c r="AQ908">
        <f t="shared" si="26"/>
        <v>19.758784421859591</v>
      </c>
      <c r="AR908">
        <v>0</v>
      </c>
      <c r="AS908">
        <v>0</v>
      </c>
      <c r="AT908">
        <v>0</v>
      </c>
      <c r="AU908">
        <v>0</v>
      </c>
      <c r="AV908">
        <f t="shared" si="26"/>
        <v>1.1414372829521064E-2</v>
      </c>
      <c r="AW908">
        <f t="shared" si="26"/>
        <v>7.1594770918574131</v>
      </c>
      <c r="AX908">
        <f t="shared" si="26"/>
        <v>5.6298235251740962</v>
      </c>
      <c r="AY908">
        <f t="shared" si="26"/>
        <v>36.29002603364146</v>
      </c>
      <c r="AZ908">
        <f t="shared" si="26"/>
        <v>29.807592749423577</v>
      </c>
      <c r="BA908">
        <f t="shared" si="26"/>
        <v>30.469541152176713</v>
      </c>
      <c r="BB908">
        <v>0</v>
      </c>
      <c r="BC908">
        <f t="shared" si="26"/>
        <v>25.561788274916374</v>
      </c>
      <c r="BD908">
        <v>0</v>
      </c>
      <c r="BE908">
        <f t="shared" si="26"/>
        <v>51.123574487324966</v>
      </c>
      <c r="BF908">
        <v>0</v>
      </c>
      <c r="BG908">
        <v>0</v>
      </c>
    </row>
    <row r="909" spans="1:60">
      <c r="A909" s="16">
        <v>51023</v>
      </c>
      <c r="B909" t="s">
        <v>74</v>
      </c>
      <c r="C909" s="16" t="s">
        <v>64</v>
      </c>
      <c r="D909">
        <f t="shared" si="27"/>
        <v>146.81288738637238</v>
      </c>
      <c r="E909">
        <f t="shared" si="27"/>
        <v>157.30663873654848</v>
      </c>
      <c r="F909">
        <f t="shared" si="27"/>
        <v>4.0348889972915352</v>
      </c>
      <c r="G909">
        <v>0</v>
      </c>
      <c r="H909">
        <v>0</v>
      </c>
      <c r="I909">
        <v>0</v>
      </c>
      <c r="J909">
        <v>0</v>
      </c>
      <c r="K909">
        <f t="shared" si="27"/>
        <v>0.45952237027147441</v>
      </c>
      <c r="L909">
        <f t="shared" si="27"/>
        <v>35.133788649780215</v>
      </c>
      <c r="M909">
        <f t="shared" si="27"/>
        <v>14.999999933067578</v>
      </c>
      <c r="N909">
        <f t="shared" si="27"/>
        <v>117.06126706643832</v>
      </c>
      <c r="O909">
        <f t="shared" si="27"/>
        <v>76.392313501562086</v>
      </c>
      <c r="P909">
        <f t="shared" si="28"/>
        <v>82.735014159252017</v>
      </c>
      <c r="Q909">
        <v>0</v>
      </c>
      <c r="R909">
        <f t="shared" si="28"/>
        <v>141.82442137502278</v>
      </c>
      <c r="S909">
        <f t="shared" si="28"/>
        <v>4.4665060139862591</v>
      </c>
      <c r="T909">
        <f t="shared" si="28"/>
        <v>162.09882534584756</v>
      </c>
      <c r="U909">
        <v>0</v>
      </c>
      <c r="V909">
        <v>0</v>
      </c>
      <c r="AL909" s="16">
        <v>51023</v>
      </c>
      <c r="AM909" t="s">
        <v>74</v>
      </c>
      <c r="AN909" s="16" t="s">
        <v>64</v>
      </c>
      <c r="AO909">
        <f t="shared" si="29"/>
        <v>24.617999014557569</v>
      </c>
      <c r="AP909">
        <f t="shared" si="26"/>
        <v>49.236002252241846</v>
      </c>
      <c r="AQ909">
        <f t="shared" si="26"/>
        <v>20.348564033390254</v>
      </c>
      <c r="AR909">
        <v>0</v>
      </c>
      <c r="AS909">
        <v>0</v>
      </c>
      <c r="AT909">
        <v>0</v>
      </c>
      <c r="AU909">
        <v>0</v>
      </c>
      <c r="AV909">
        <f t="shared" si="26"/>
        <v>8.2884465075444197E-2</v>
      </c>
      <c r="AW909">
        <f t="shared" si="26"/>
        <v>7.071353755828568</v>
      </c>
      <c r="AX909">
        <f t="shared" si="26"/>
        <v>5.4305165602263203</v>
      </c>
      <c r="AY909">
        <f t="shared" si="26"/>
        <v>38.381585864900927</v>
      </c>
      <c r="AZ909">
        <f t="shared" si="26"/>
        <v>30.571442383133938</v>
      </c>
      <c r="BA909">
        <f t="shared" si="26"/>
        <v>34.116248104558792</v>
      </c>
      <c r="BB909">
        <v>0</v>
      </c>
      <c r="BC909">
        <f t="shared" si="26"/>
        <v>28.050002008789605</v>
      </c>
      <c r="BD909">
        <f t="shared" si="26"/>
        <v>15.79050090330696</v>
      </c>
      <c r="BE909">
        <f t="shared" si="26"/>
        <v>56.100001949265042</v>
      </c>
      <c r="BF909">
        <v>0</v>
      </c>
      <c r="BG909">
        <v>0</v>
      </c>
    </row>
    <row r="910" spans="1:60">
      <c r="A910" s="16">
        <v>51029</v>
      </c>
      <c r="B910" t="s">
        <v>75</v>
      </c>
      <c r="C910" s="16" t="s">
        <v>64</v>
      </c>
      <c r="D910">
        <f t="shared" si="27"/>
        <v>101.82802936778798</v>
      </c>
      <c r="E910">
        <f t="shared" si="27"/>
        <v>108.88871003969616</v>
      </c>
      <c r="F910">
        <f t="shared" si="27"/>
        <v>2.9770561329876029</v>
      </c>
      <c r="G910">
        <v>0</v>
      </c>
      <c r="H910">
        <v>0</v>
      </c>
      <c r="I910">
        <v>0</v>
      </c>
      <c r="J910">
        <v>0</v>
      </c>
      <c r="K910">
        <f t="shared" si="27"/>
        <v>5.3786482109661651E-2</v>
      </c>
      <c r="L910">
        <f t="shared" si="27"/>
        <v>35.604271409452544</v>
      </c>
      <c r="M910">
        <f t="shared" si="27"/>
        <v>14.999999892842274</v>
      </c>
      <c r="N910">
        <f t="shared" si="27"/>
        <v>127.60975962448504</v>
      </c>
      <c r="O910">
        <f t="shared" si="27"/>
        <v>84.582324838723991</v>
      </c>
      <c r="P910">
        <f t="shared" si="28"/>
        <v>75.176553273439652</v>
      </c>
      <c r="Q910">
        <v>0</v>
      </c>
      <c r="R910">
        <f t="shared" si="28"/>
        <v>174.32517710049518</v>
      </c>
      <c r="S910">
        <f t="shared" si="28"/>
        <v>4.8166736022164951</v>
      </c>
      <c r="T910">
        <f t="shared" si="28"/>
        <v>198.50032377251884</v>
      </c>
      <c r="U910">
        <v>0</v>
      </c>
      <c r="V910">
        <v>0</v>
      </c>
      <c r="AL910" s="16">
        <v>51029</v>
      </c>
      <c r="AM910" t="s">
        <v>75</v>
      </c>
      <c r="AN910" s="16" t="s">
        <v>64</v>
      </c>
      <c r="AO910">
        <f t="shared" si="29"/>
        <v>17.160000554205919</v>
      </c>
      <c r="AP910">
        <f t="shared" si="26"/>
        <v>34.319997794357697</v>
      </c>
      <c r="AQ910">
        <f t="shared" si="26"/>
        <v>15.143857615097005</v>
      </c>
      <c r="AR910">
        <v>0</v>
      </c>
      <c r="AS910">
        <v>0</v>
      </c>
      <c r="AT910">
        <v>0</v>
      </c>
      <c r="AU910">
        <v>0</v>
      </c>
      <c r="AV910">
        <f t="shared" si="26"/>
        <v>1.9020272494572242E-2</v>
      </c>
      <c r="AW910">
        <f t="shared" si="26"/>
        <v>15.574641368704739</v>
      </c>
      <c r="AX910">
        <f t="shared" si="26"/>
        <v>19.717829777915529</v>
      </c>
      <c r="AY910">
        <f t="shared" si="26"/>
        <v>41.050346768575707</v>
      </c>
      <c r="AZ910">
        <f t="shared" si="26"/>
        <v>34.64085979277278</v>
      </c>
      <c r="BA910">
        <f t="shared" si="26"/>
        <v>41.934411146644479</v>
      </c>
      <c r="BB910">
        <v>0</v>
      </c>
      <c r="BC910">
        <f t="shared" si="26"/>
        <v>34.65000252627047</v>
      </c>
      <c r="BD910">
        <f t="shared" si="26"/>
        <v>17.113405951988934</v>
      </c>
      <c r="BE910">
        <f t="shared" si="26"/>
        <v>69.300003459865394</v>
      </c>
      <c r="BF910">
        <v>0</v>
      </c>
      <c r="BG910">
        <v>0</v>
      </c>
    </row>
    <row r="911" spans="1:60">
      <c r="A911" s="16">
        <v>51031</v>
      </c>
      <c r="B911" t="s">
        <v>76</v>
      </c>
      <c r="C911" s="16" t="s">
        <v>64</v>
      </c>
      <c r="D911">
        <f t="shared" si="27"/>
        <v>129.36124147691231</v>
      </c>
      <c r="E911">
        <f t="shared" si="27"/>
        <v>140.06850038057942</v>
      </c>
      <c r="F911">
        <f t="shared" si="27"/>
        <v>3.5886466701015278</v>
      </c>
      <c r="G911">
        <v>0</v>
      </c>
      <c r="H911">
        <v>0</v>
      </c>
      <c r="I911">
        <v>0</v>
      </c>
      <c r="J911">
        <v>0</v>
      </c>
      <c r="K911">
        <f t="shared" si="27"/>
        <v>8.3382125141880259</v>
      </c>
      <c r="L911">
        <f t="shared" si="27"/>
        <v>36.111401053301819</v>
      </c>
      <c r="M911">
        <f t="shared" si="27"/>
        <v>15.000000368110062</v>
      </c>
      <c r="N911">
        <f t="shared" si="27"/>
        <v>151.43454090327265</v>
      </c>
      <c r="O911">
        <f t="shared" si="27"/>
        <v>85.022190726735587</v>
      </c>
      <c r="P911">
        <f t="shared" si="28"/>
        <v>74.527669059987531</v>
      </c>
      <c r="Q911">
        <f t="shared" si="28"/>
        <v>161.58003729122825</v>
      </c>
      <c r="R911">
        <f t="shared" si="28"/>
        <v>99.907429512568996</v>
      </c>
      <c r="S911">
        <f t="shared" si="28"/>
        <v>4.4292165884456685</v>
      </c>
      <c r="T911">
        <f t="shared" si="28"/>
        <v>116.44619296052767</v>
      </c>
      <c r="U911">
        <v>0</v>
      </c>
      <c r="V911">
        <v>0</v>
      </c>
      <c r="AL911" s="16">
        <v>51031</v>
      </c>
      <c r="AM911" t="s">
        <v>76</v>
      </c>
      <c r="AN911" s="16" t="s">
        <v>64</v>
      </c>
      <c r="AO911">
        <f t="shared" si="29"/>
        <v>21.119999627335471</v>
      </c>
      <c r="AP911">
        <f t="shared" si="26"/>
        <v>42.239996582554632</v>
      </c>
      <c r="AQ911">
        <f t="shared" si="26"/>
        <v>15.041243079226119</v>
      </c>
      <c r="AR911">
        <v>0</v>
      </c>
      <c r="AS911">
        <v>0</v>
      </c>
      <c r="AT911">
        <v>0</v>
      </c>
      <c r="AU911">
        <v>0</v>
      </c>
      <c r="AV911">
        <f t="shared" si="26"/>
        <v>2.2627557039318926</v>
      </c>
      <c r="AW911">
        <f t="shared" si="26"/>
        <v>7.5927469958347915</v>
      </c>
      <c r="AX911">
        <f t="shared" si="26"/>
        <v>5.8541165229742873</v>
      </c>
      <c r="AY911">
        <f t="shared" si="26"/>
        <v>36.433285826806305</v>
      </c>
      <c r="AZ911">
        <f t="shared" si="26"/>
        <v>27.601491371050404</v>
      </c>
      <c r="BA911">
        <f t="shared" si="26"/>
        <v>30.996842129986611</v>
      </c>
      <c r="BB911">
        <f t="shared" si="26"/>
        <v>51.968414694702979</v>
      </c>
      <c r="BC911">
        <f t="shared" si="26"/>
        <v>19.238925723904281</v>
      </c>
      <c r="BD911">
        <f t="shared" si="26"/>
        <v>15.246000971723173</v>
      </c>
      <c r="BE911">
        <f t="shared" si="26"/>
        <v>38.477849828291646</v>
      </c>
      <c r="BF911">
        <v>0</v>
      </c>
      <c r="BG911">
        <v>0</v>
      </c>
    </row>
    <row r="912" spans="1:60">
      <c r="A912" s="16">
        <v>51033</v>
      </c>
      <c r="B912" t="s">
        <v>20</v>
      </c>
      <c r="C912" s="16" t="s">
        <v>64</v>
      </c>
      <c r="D912">
        <f t="shared" si="27"/>
        <v>143.04371530791701</v>
      </c>
      <c r="E912">
        <f t="shared" si="27"/>
        <v>143.38824591020412</v>
      </c>
      <c r="F912">
        <f t="shared" si="27"/>
        <v>24.521345390777537</v>
      </c>
      <c r="G912">
        <v>0</v>
      </c>
      <c r="H912">
        <v>0</v>
      </c>
      <c r="I912">
        <v>0</v>
      </c>
      <c r="J912">
        <v>0</v>
      </c>
      <c r="K912">
        <f t="shared" si="27"/>
        <v>1.152900698403269</v>
      </c>
      <c r="L912">
        <f t="shared" si="27"/>
        <v>36.745697314232586</v>
      </c>
      <c r="M912">
        <f t="shared" si="27"/>
        <v>15.000000315651722</v>
      </c>
      <c r="N912">
        <f t="shared" si="27"/>
        <v>93.26161267914253</v>
      </c>
      <c r="O912">
        <f t="shared" si="27"/>
        <v>74.412418804292088</v>
      </c>
      <c r="P912">
        <f t="shared" si="28"/>
        <v>93.520615280589809</v>
      </c>
      <c r="Q912">
        <f t="shared" si="28"/>
        <v>155.72747516817324</v>
      </c>
      <c r="R912">
        <f t="shared" si="28"/>
        <v>110.16400621068166</v>
      </c>
      <c r="S912">
        <f t="shared" si="28"/>
        <v>4.111807005071821</v>
      </c>
      <c r="T912">
        <f t="shared" si="28"/>
        <v>110.69465278793523</v>
      </c>
      <c r="U912">
        <v>0</v>
      </c>
      <c r="V912">
        <v>0</v>
      </c>
      <c r="AL912" s="16">
        <v>51033</v>
      </c>
      <c r="AM912" t="s">
        <v>20</v>
      </c>
      <c r="AN912" s="16" t="s">
        <v>64</v>
      </c>
      <c r="AO912">
        <f t="shared" si="29"/>
        <v>27.852001547660251</v>
      </c>
      <c r="AP912">
        <f t="shared" si="26"/>
        <v>55.70400182292466</v>
      </c>
      <c r="AQ912">
        <f t="shared" si="26"/>
        <v>35.263468190756761</v>
      </c>
      <c r="AR912">
        <v>0</v>
      </c>
      <c r="AS912">
        <v>0</v>
      </c>
      <c r="AT912">
        <v>0</v>
      </c>
      <c r="AU912">
        <v>0</v>
      </c>
      <c r="AV912">
        <f t="shared" si="26"/>
        <v>0.16785834621556103</v>
      </c>
      <c r="AW912">
        <f t="shared" si="26"/>
        <v>32.303494379171994</v>
      </c>
      <c r="AX912">
        <f t="shared" si="26"/>
        <v>12.923448874145901</v>
      </c>
      <c r="AY912">
        <f t="shared" si="26"/>
        <v>29.911527105499101</v>
      </c>
      <c r="AZ912">
        <f t="shared" si="26"/>
        <v>30.319680933433535</v>
      </c>
      <c r="BA912">
        <f t="shared" si="26"/>
        <v>40.720908513950427</v>
      </c>
      <c r="BB912">
        <f t="shared" si="26"/>
        <v>73.092315821020946</v>
      </c>
      <c r="BC912">
        <f t="shared" si="26"/>
        <v>25.299999167315956</v>
      </c>
      <c r="BD912">
        <f t="shared" si="26"/>
        <v>16.879502064533906</v>
      </c>
      <c r="BE912">
        <f t="shared" si="26"/>
        <v>50.600001210273277</v>
      </c>
      <c r="BF912">
        <v>0</v>
      </c>
      <c r="BG912">
        <v>0</v>
      </c>
    </row>
    <row r="913" spans="1:59">
      <c r="A913" s="16">
        <v>51036</v>
      </c>
      <c r="B913" t="s">
        <v>77</v>
      </c>
      <c r="C913" s="16" t="s">
        <v>64</v>
      </c>
      <c r="D913">
        <f t="shared" si="27"/>
        <v>151.79969245467575</v>
      </c>
      <c r="E913">
        <f t="shared" ref="E913:E970" si="30">E714/E117</f>
        <v>156.52217803822273</v>
      </c>
      <c r="F913">
        <f t="shared" si="27"/>
        <v>3.7509965224178825</v>
      </c>
      <c r="G913">
        <v>0</v>
      </c>
      <c r="H913">
        <v>0</v>
      </c>
      <c r="I913">
        <v>0</v>
      </c>
      <c r="J913">
        <v>0</v>
      </c>
      <c r="K913">
        <f t="shared" si="27"/>
        <v>2.0560546901056127</v>
      </c>
      <c r="L913">
        <f t="shared" si="27"/>
        <v>43.812259787095989</v>
      </c>
      <c r="M913">
        <f t="shared" si="27"/>
        <v>15.000000455685102</v>
      </c>
      <c r="N913">
        <f t="shared" si="27"/>
        <v>118.3448821438257</v>
      </c>
      <c r="O913">
        <f t="shared" si="27"/>
        <v>76.832986708849845</v>
      </c>
      <c r="P913">
        <f t="shared" si="28"/>
        <v>100.12936738417214</v>
      </c>
      <c r="Q913">
        <f t="shared" si="28"/>
        <v>172.27331384230484</v>
      </c>
      <c r="R913">
        <v>0</v>
      </c>
      <c r="S913">
        <f t="shared" si="28"/>
        <v>4.9734493129545827</v>
      </c>
      <c r="T913">
        <v>0</v>
      </c>
      <c r="U913">
        <v>0</v>
      </c>
      <c r="V913">
        <v>0</v>
      </c>
      <c r="AL913" s="16">
        <v>51036</v>
      </c>
      <c r="AM913" t="s">
        <v>77</v>
      </c>
      <c r="AN913" s="16" t="s">
        <v>64</v>
      </c>
      <c r="AO913">
        <f t="shared" si="29"/>
        <v>27.852002088345731</v>
      </c>
      <c r="AP913">
        <f t="shared" si="26"/>
        <v>55.703997298598701</v>
      </c>
      <c r="AQ913">
        <f t="shared" si="26"/>
        <v>17.588044247083364</v>
      </c>
      <c r="AR913">
        <v>0</v>
      </c>
      <c r="AS913">
        <v>0</v>
      </c>
      <c r="AT913">
        <v>0</v>
      </c>
      <c r="AU913">
        <v>0</v>
      </c>
      <c r="AV913">
        <f t="shared" si="26"/>
        <v>1.4039078977534698</v>
      </c>
      <c r="AW913">
        <f t="shared" si="26"/>
        <v>17.78529216772619</v>
      </c>
      <c r="AX913">
        <f t="shared" si="26"/>
        <v>11.774058356392624</v>
      </c>
      <c r="AY913">
        <f t="shared" si="26"/>
        <v>34.197447861809714</v>
      </c>
      <c r="AZ913">
        <f t="shared" si="26"/>
        <v>36.107969055337641</v>
      </c>
      <c r="BA913">
        <f t="shared" si="26"/>
        <v>36.31367588798895</v>
      </c>
      <c r="BB913">
        <f t="shared" si="26"/>
        <v>68.238410620534339</v>
      </c>
      <c r="BC913">
        <v>0</v>
      </c>
      <c r="BD913">
        <f t="shared" si="26"/>
        <v>19.239001723968322</v>
      </c>
      <c r="BE913">
        <v>0</v>
      </c>
      <c r="BF913">
        <v>0</v>
      </c>
      <c r="BG913">
        <v>0</v>
      </c>
    </row>
    <row r="914" spans="1:59">
      <c r="A914" s="16">
        <v>51041</v>
      </c>
      <c r="B914" t="s">
        <v>78</v>
      </c>
      <c r="C914" s="16" t="s">
        <v>64</v>
      </c>
      <c r="D914">
        <f t="shared" si="27"/>
        <v>100.82152019283045</v>
      </c>
      <c r="E914">
        <f t="shared" si="30"/>
        <v>106.77553073824357</v>
      </c>
      <c r="F914">
        <f t="shared" si="27"/>
        <v>3.6695376203267887</v>
      </c>
      <c r="G914">
        <v>0</v>
      </c>
      <c r="H914">
        <v>0</v>
      </c>
      <c r="I914">
        <v>0</v>
      </c>
      <c r="J914">
        <v>0</v>
      </c>
      <c r="K914">
        <f t="shared" si="27"/>
        <v>19.97592282587906</v>
      </c>
      <c r="L914">
        <f t="shared" si="27"/>
        <v>35.97205794728518</v>
      </c>
      <c r="M914">
        <f t="shared" si="27"/>
        <v>14.999999972043595</v>
      </c>
      <c r="N914">
        <f t="shared" si="27"/>
        <v>111.66628390315827</v>
      </c>
      <c r="O914">
        <f t="shared" si="27"/>
        <v>80.822352765381709</v>
      </c>
      <c r="P914">
        <f t="shared" si="28"/>
        <v>79.584537902997397</v>
      </c>
      <c r="Q914">
        <f t="shared" si="28"/>
        <v>101.25090680971574</v>
      </c>
      <c r="R914">
        <f t="shared" si="28"/>
        <v>112.2947073966732</v>
      </c>
      <c r="S914">
        <f t="shared" si="28"/>
        <v>4.3406763746802639</v>
      </c>
      <c r="T914">
        <f t="shared" si="28"/>
        <v>125.55782063647777</v>
      </c>
      <c r="U914">
        <v>0</v>
      </c>
      <c r="V914">
        <v>0</v>
      </c>
      <c r="AL914" s="16">
        <v>51041</v>
      </c>
      <c r="AM914" t="s">
        <v>78</v>
      </c>
      <c r="AN914" s="16" t="s">
        <v>64</v>
      </c>
      <c r="AO914">
        <f t="shared" si="29"/>
        <v>17.396123102182095</v>
      </c>
      <c r="AP914">
        <f t="shared" ref="AP914:BE928" si="31">AP715/AP118</f>
        <v>34.792247672986527</v>
      </c>
      <c r="AQ914">
        <f t="shared" si="31"/>
        <v>16.180645344345557</v>
      </c>
      <c r="AR914">
        <v>0</v>
      </c>
      <c r="AS914">
        <v>0</v>
      </c>
      <c r="AT914">
        <v>0</v>
      </c>
      <c r="AU914">
        <v>0</v>
      </c>
      <c r="AV914">
        <f t="shared" si="31"/>
        <v>4.9101522765680814</v>
      </c>
      <c r="AW914">
        <f t="shared" si="31"/>
        <v>14.181319339587757</v>
      </c>
      <c r="AX914">
        <f t="shared" si="31"/>
        <v>6.9080633826391544</v>
      </c>
      <c r="AY914">
        <f t="shared" si="31"/>
        <v>29.952941432716198</v>
      </c>
      <c r="AZ914">
        <f t="shared" si="31"/>
        <v>32.177706171859541</v>
      </c>
      <c r="BA914">
        <f t="shared" si="31"/>
        <v>35.631540395209448</v>
      </c>
      <c r="BB914">
        <f t="shared" si="31"/>
        <v>44.183161468384661</v>
      </c>
      <c r="BC914">
        <f t="shared" si="31"/>
        <v>22.853449238579952</v>
      </c>
      <c r="BD914">
        <f t="shared" si="31"/>
        <v>15.790501502309876</v>
      </c>
      <c r="BE914">
        <f t="shared" si="31"/>
        <v>45.706897351301194</v>
      </c>
      <c r="BF914">
        <v>0</v>
      </c>
      <c r="BG914">
        <v>0</v>
      </c>
    </row>
    <row r="915" spans="1:59">
      <c r="A915" s="16">
        <v>51043</v>
      </c>
      <c r="B915" t="s">
        <v>79</v>
      </c>
      <c r="C915" s="16" t="s">
        <v>64</v>
      </c>
      <c r="D915">
        <f t="shared" si="27"/>
        <v>123.68208882274712</v>
      </c>
      <c r="E915">
        <f t="shared" si="30"/>
        <v>131.71844341209979</v>
      </c>
      <c r="F915">
        <f t="shared" si="27"/>
        <v>3.5069782925257953</v>
      </c>
      <c r="G915">
        <v>0</v>
      </c>
      <c r="H915">
        <v>0</v>
      </c>
      <c r="I915">
        <v>0</v>
      </c>
      <c r="J915">
        <v>0</v>
      </c>
      <c r="K915">
        <f t="shared" si="27"/>
        <v>2.2201544288775081</v>
      </c>
      <c r="L915">
        <f t="shared" si="27"/>
        <v>35.460342811244303</v>
      </c>
      <c r="M915">
        <f t="shared" si="27"/>
        <v>15.00000055345312</v>
      </c>
      <c r="N915">
        <f t="shared" si="27"/>
        <v>123.88352411998302</v>
      </c>
      <c r="O915">
        <f t="shared" si="27"/>
        <v>79.736929711979201</v>
      </c>
      <c r="P915">
        <f t="shared" si="28"/>
        <v>72.301617113211961</v>
      </c>
      <c r="Q915">
        <v>0</v>
      </c>
      <c r="R915">
        <f t="shared" si="28"/>
        <v>142.44427757064912</v>
      </c>
      <c r="S915">
        <f t="shared" si="28"/>
        <v>6.4732073772295697</v>
      </c>
      <c r="T915">
        <f t="shared" si="28"/>
        <v>160.95519871732847</v>
      </c>
      <c r="U915">
        <v>0</v>
      </c>
      <c r="V915">
        <v>0</v>
      </c>
      <c r="AL915" s="16">
        <v>51043</v>
      </c>
      <c r="AM915" t="s">
        <v>79</v>
      </c>
      <c r="AN915" s="16" t="s">
        <v>64</v>
      </c>
      <c r="AO915">
        <f t="shared" si="29"/>
        <v>21.053999567313586</v>
      </c>
      <c r="AP915">
        <f t="shared" si="31"/>
        <v>42.108007559324712</v>
      </c>
      <c r="AQ915">
        <f t="shared" si="31"/>
        <v>19.277437770515796</v>
      </c>
      <c r="AR915">
        <v>0</v>
      </c>
      <c r="AS915">
        <v>0</v>
      </c>
      <c r="AT915">
        <v>0</v>
      </c>
      <c r="AU915">
        <v>0</v>
      </c>
      <c r="AV915">
        <f t="shared" si="31"/>
        <v>0.38982309480483152</v>
      </c>
      <c r="AW915">
        <f t="shared" si="31"/>
        <v>7.2551025053148743</v>
      </c>
      <c r="AX915">
        <f t="shared" si="31"/>
        <v>6.0383318732912734</v>
      </c>
      <c r="AY915">
        <f t="shared" si="31"/>
        <v>29.725596861754255</v>
      </c>
      <c r="AZ915">
        <f t="shared" si="31"/>
        <v>30.093710272885222</v>
      </c>
      <c r="BA915">
        <f t="shared" si="31"/>
        <v>33.481012279818664</v>
      </c>
      <c r="BB915">
        <v>0</v>
      </c>
      <c r="BC915">
        <f t="shared" si="31"/>
        <v>28.600002039222741</v>
      </c>
      <c r="BD915">
        <f t="shared" si="31"/>
        <v>23.232002550908852</v>
      </c>
      <c r="BE915">
        <f t="shared" si="31"/>
        <v>57.200003649894235</v>
      </c>
      <c r="BF915">
        <v>0</v>
      </c>
      <c r="BG915">
        <v>0</v>
      </c>
    </row>
    <row r="916" spans="1:59">
      <c r="A916" s="16">
        <v>51045</v>
      </c>
      <c r="B916" t="s">
        <v>80</v>
      </c>
      <c r="C916" s="16" t="s">
        <v>64</v>
      </c>
      <c r="D916">
        <f t="shared" si="27"/>
        <v>117.74730468896357</v>
      </c>
      <c r="E916">
        <f t="shared" si="30"/>
        <v>126.65940941643083</v>
      </c>
      <c r="F916">
        <f t="shared" si="27"/>
        <v>3.4565803091315273</v>
      </c>
      <c r="G916">
        <v>0</v>
      </c>
      <c r="H916">
        <v>0</v>
      </c>
      <c r="I916">
        <v>0</v>
      </c>
      <c r="J916">
        <v>0</v>
      </c>
      <c r="K916">
        <f t="shared" si="27"/>
        <v>2.3560896643169338</v>
      </c>
      <c r="L916">
        <f t="shared" si="27"/>
        <v>35.165175404364724</v>
      </c>
      <c r="M916">
        <f t="shared" si="27"/>
        <v>15.000000665540737</v>
      </c>
      <c r="N916">
        <f t="shared" si="27"/>
        <v>99.860341599866118</v>
      </c>
      <c r="O916">
        <f t="shared" si="27"/>
        <v>89.370372109638609</v>
      </c>
      <c r="P916">
        <f t="shared" ref="P916:T931" si="32">P717/P120</f>
        <v>85.358227970056149</v>
      </c>
      <c r="Q916">
        <v>0</v>
      </c>
      <c r="R916">
        <f t="shared" si="32"/>
        <v>154.46592297746756</v>
      </c>
      <c r="S916">
        <v>0</v>
      </c>
      <c r="T916">
        <f t="shared" si="32"/>
        <v>177.84850404733419</v>
      </c>
      <c r="U916">
        <v>0</v>
      </c>
      <c r="V916">
        <v>0</v>
      </c>
      <c r="AL916" s="16">
        <v>51045</v>
      </c>
      <c r="AM916" t="s">
        <v>80</v>
      </c>
      <c r="AN916" s="16" t="s">
        <v>64</v>
      </c>
      <c r="AO916">
        <f t="shared" si="29"/>
        <v>19.550163607242055</v>
      </c>
      <c r="AP916">
        <f t="shared" si="31"/>
        <v>39.100328450588798</v>
      </c>
      <c r="AQ916">
        <f t="shared" si="31"/>
        <v>14.666666735506663</v>
      </c>
      <c r="AR916">
        <v>0</v>
      </c>
      <c r="AS916">
        <v>0</v>
      </c>
      <c r="AT916">
        <v>0</v>
      </c>
      <c r="AU916">
        <v>0</v>
      </c>
      <c r="AV916">
        <f t="shared" si="31"/>
        <v>0.40131878094837992</v>
      </c>
      <c r="AW916">
        <f t="shared" si="31"/>
        <v>7.0880945976570811</v>
      </c>
      <c r="AX916">
        <f t="shared" si="31"/>
        <v>6.1865592996783505</v>
      </c>
      <c r="AY916">
        <f t="shared" si="31"/>
        <v>28.131774933737557</v>
      </c>
      <c r="AZ916">
        <f t="shared" si="31"/>
        <v>25.056072817191801</v>
      </c>
      <c r="BA916">
        <f t="shared" si="31"/>
        <v>35.103459770938734</v>
      </c>
      <c r="BB916">
        <v>0</v>
      </c>
      <c r="BC916">
        <f t="shared" si="31"/>
        <v>30.250000723540637</v>
      </c>
      <c r="BD916">
        <v>0</v>
      </c>
      <c r="BE916">
        <f t="shared" si="31"/>
        <v>60.499999627136603</v>
      </c>
      <c r="BF916">
        <v>0</v>
      </c>
      <c r="BG916">
        <v>0</v>
      </c>
    </row>
    <row r="917" spans="1:59">
      <c r="A917" s="16">
        <v>51047</v>
      </c>
      <c r="B917" t="s">
        <v>81</v>
      </c>
      <c r="C917" s="16" t="s">
        <v>64</v>
      </c>
      <c r="D917">
        <f t="shared" si="27"/>
        <v>119.83697458326614</v>
      </c>
      <c r="E917">
        <f t="shared" si="30"/>
        <v>127.30011626362904</v>
      </c>
      <c r="F917">
        <f t="shared" si="27"/>
        <v>3.8641228391413547</v>
      </c>
      <c r="G917">
        <v>0</v>
      </c>
      <c r="H917">
        <v>0</v>
      </c>
      <c r="I917">
        <v>0</v>
      </c>
      <c r="J917">
        <v>0</v>
      </c>
      <c r="K917">
        <f t="shared" ref="F917:P932" si="33">K718/K121</f>
        <v>0.88034013010147516</v>
      </c>
      <c r="L917">
        <f t="shared" si="33"/>
        <v>35.617467994468811</v>
      </c>
      <c r="M917">
        <f t="shared" si="33"/>
        <v>14.999999923680546</v>
      </c>
      <c r="N917">
        <f t="shared" si="33"/>
        <v>111.06270145818554</v>
      </c>
      <c r="O917">
        <f t="shared" si="33"/>
        <v>83.523025489030715</v>
      </c>
      <c r="P917">
        <f t="shared" si="32"/>
        <v>73.402154270603845</v>
      </c>
      <c r="Q917">
        <v>0</v>
      </c>
      <c r="R917">
        <f t="shared" si="32"/>
        <v>141.40994722208259</v>
      </c>
      <c r="S917">
        <f t="shared" si="32"/>
        <v>4.738966428372609</v>
      </c>
      <c r="T917">
        <f t="shared" si="32"/>
        <v>159.02327508391812</v>
      </c>
      <c r="U917">
        <v>0</v>
      </c>
      <c r="V917">
        <v>0</v>
      </c>
      <c r="AL917" s="16">
        <v>51047</v>
      </c>
      <c r="AM917" t="s">
        <v>81</v>
      </c>
      <c r="AN917" s="16" t="s">
        <v>64</v>
      </c>
      <c r="AO917">
        <f t="shared" si="29"/>
        <v>20.525999515344221</v>
      </c>
      <c r="AP917">
        <f t="shared" si="31"/>
        <v>41.051999465719234</v>
      </c>
      <c r="AQ917">
        <f t="shared" si="31"/>
        <v>21.9411715220124</v>
      </c>
      <c r="AR917">
        <v>0</v>
      </c>
      <c r="AS917">
        <v>0</v>
      </c>
      <c r="AT917">
        <v>0</v>
      </c>
      <c r="AU917">
        <v>0</v>
      </c>
      <c r="AV917">
        <f t="shared" si="31"/>
        <v>0.14965266701240157</v>
      </c>
      <c r="AW917">
        <f t="shared" si="31"/>
        <v>18.60960890479436</v>
      </c>
      <c r="AX917">
        <f t="shared" si="31"/>
        <v>8.3542608925672361</v>
      </c>
      <c r="AY917">
        <f t="shared" si="31"/>
        <v>41.210355659252492</v>
      </c>
      <c r="AZ917">
        <f t="shared" si="31"/>
        <v>28.216626660102254</v>
      </c>
      <c r="BA917">
        <f t="shared" si="31"/>
        <v>32.753941354471536</v>
      </c>
      <c r="BB917">
        <v>0</v>
      </c>
      <c r="BC917">
        <f t="shared" si="31"/>
        <v>28.568453751176108</v>
      </c>
      <c r="BD917">
        <f t="shared" si="31"/>
        <v>17.113405050526769</v>
      </c>
      <c r="BE917">
        <f t="shared" si="31"/>
        <v>57.136910553435371</v>
      </c>
      <c r="BF917">
        <v>0</v>
      </c>
      <c r="BG917">
        <v>0</v>
      </c>
    </row>
    <row r="918" spans="1:59">
      <c r="A918" s="16">
        <v>51049</v>
      </c>
      <c r="B918" t="s">
        <v>82</v>
      </c>
      <c r="C918" s="16" t="s">
        <v>64</v>
      </c>
      <c r="D918">
        <f t="shared" si="27"/>
        <v>108.6882526798684</v>
      </c>
      <c r="E918">
        <f t="shared" si="30"/>
        <v>128.1192600573909</v>
      </c>
      <c r="F918">
        <f t="shared" si="33"/>
        <v>1.5102640375043739</v>
      </c>
      <c r="G918">
        <v>0</v>
      </c>
      <c r="H918">
        <v>0</v>
      </c>
      <c r="I918">
        <v>0</v>
      </c>
      <c r="J918">
        <v>0</v>
      </c>
      <c r="K918">
        <f t="shared" si="33"/>
        <v>3.1304722543614747</v>
      </c>
      <c r="L918">
        <f t="shared" si="33"/>
        <v>47.668804932375224</v>
      </c>
      <c r="M918">
        <f t="shared" si="33"/>
        <v>20.309166377721603</v>
      </c>
      <c r="N918">
        <f t="shared" si="33"/>
        <v>129.57828458643749</v>
      </c>
      <c r="O918">
        <f t="shared" si="33"/>
        <v>89.365360081977002</v>
      </c>
      <c r="P918">
        <f t="shared" si="32"/>
        <v>85.462343940747843</v>
      </c>
      <c r="Q918">
        <v>0</v>
      </c>
      <c r="R918">
        <f t="shared" si="32"/>
        <v>126.63714160480887</v>
      </c>
      <c r="S918">
        <f t="shared" si="32"/>
        <v>4.6901952107843092</v>
      </c>
      <c r="T918">
        <f t="shared" si="32"/>
        <v>152.03514422149459</v>
      </c>
      <c r="U918">
        <v>0</v>
      </c>
      <c r="V918">
        <v>0</v>
      </c>
      <c r="AL918" s="16">
        <v>51049</v>
      </c>
      <c r="AM918" t="s">
        <v>82</v>
      </c>
      <c r="AN918" s="16" t="s">
        <v>64</v>
      </c>
      <c r="AO918">
        <f t="shared" si="29"/>
        <v>18.810000782906393</v>
      </c>
      <c r="AP918">
        <f t="shared" si="31"/>
        <v>47.444411084401459</v>
      </c>
      <c r="AQ918">
        <f t="shared" si="31"/>
        <v>16.217516475982094</v>
      </c>
      <c r="AR918">
        <v>0</v>
      </c>
      <c r="AS918">
        <v>0</v>
      </c>
      <c r="AT918">
        <v>0</v>
      </c>
      <c r="AU918">
        <v>0</v>
      </c>
      <c r="AV918">
        <f t="shared" si="31"/>
        <v>1.494520068794835</v>
      </c>
      <c r="AW918">
        <f t="shared" si="31"/>
        <v>34.984354891679565</v>
      </c>
      <c r="AX918">
        <f t="shared" si="31"/>
        <v>15.954458678757724</v>
      </c>
      <c r="AY918">
        <f t="shared" si="31"/>
        <v>33.634722023914286</v>
      </c>
      <c r="AZ918">
        <f t="shared" si="31"/>
        <v>42.447291071547049</v>
      </c>
      <c r="BA918">
        <f t="shared" si="31"/>
        <v>46.36875291905541</v>
      </c>
      <c r="BB918">
        <v>0</v>
      </c>
      <c r="BC918">
        <f t="shared" si="31"/>
        <v>25.850000566359537</v>
      </c>
      <c r="BD918">
        <f t="shared" si="31"/>
        <v>17.113403424236765</v>
      </c>
      <c r="BE918">
        <f t="shared" si="31"/>
        <v>51.700001124687702</v>
      </c>
      <c r="BF918">
        <v>0</v>
      </c>
      <c r="BG918">
        <v>0</v>
      </c>
    </row>
    <row r="919" spans="1:59">
      <c r="A919" s="16">
        <v>51053</v>
      </c>
      <c r="B919" t="s">
        <v>83</v>
      </c>
      <c r="C919" s="16" t="s">
        <v>64</v>
      </c>
      <c r="D919">
        <f t="shared" si="27"/>
        <v>142.3145097319692</v>
      </c>
      <c r="E919">
        <f t="shared" si="30"/>
        <v>154.1010736282096</v>
      </c>
      <c r="F919">
        <f t="shared" si="33"/>
        <v>3.878582449356295</v>
      </c>
      <c r="G919">
        <v>0</v>
      </c>
      <c r="H919">
        <v>0</v>
      </c>
      <c r="I919">
        <v>0</v>
      </c>
      <c r="J919">
        <v>0</v>
      </c>
      <c r="K919">
        <f t="shared" si="33"/>
        <v>50.369212869814881</v>
      </c>
      <c r="L919">
        <f t="shared" si="33"/>
        <v>36.645198030940868</v>
      </c>
      <c r="M919">
        <f t="shared" si="33"/>
        <v>15.000000900324057</v>
      </c>
      <c r="N919">
        <f t="shared" si="33"/>
        <v>111.40891283192774</v>
      </c>
      <c r="O919">
        <f t="shared" si="33"/>
        <v>64.344037175694496</v>
      </c>
      <c r="P919">
        <f t="shared" si="32"/>
        <v>93.585535720866801</v>
      </c>
      <c r="Q919">
        <f t="shared" si="32"/>
        <v>132.53723245538907</v>
      </c>
      <c r="R919">
        <f t="shared" si="32"/>
        <v>131.39832827880568</v>
      </c>
      <c r="S919">
        <f t="shared" si="32"/>
        <v>4.1660747975829802</v>
      </c>
      <c r="T919">
        <f t="shared" si="32"/>
        <v>153.16331180637656</v>
      </c>
      <c r="U919">
        <v>0</v>
      </c>
      <c r="V919">
        <v>0</v>
      </c>
      <c r="AL919" s="16">
        <v>51053</v>
      </c>
      <c r="AM919" t="s">
        <v>83</v>
      </c>
      <c r="AN919" s="16" t="s">
        <v>64</v>
      </c>
      <c r="AO919">
        <f t="shared" si="29"/>
        <v>23.231999926392977</v>
      </c>
      <c r="AP919">
        <f t="shared" si="31"/>
        <v>46.463997514554727</v>
      </c>
      <c r="AQ919">
        <f t="shared" si="31"/>
        <v>16.180646289461372</v>
      </c>
      <c r="AR919">
        <v>0</v>
      </c>
      <c r="AS919">
        <v>0</v>
      </c>
      <c r="AT919">
        <v>0</v>
      </c>
      <c r="AU919">
        <v>0</v>
      </c>
      <c r="AV919">
        <f t="shared" si="31"/>
        <v>23.540594801269087</v>
      </c>
      <c r="AW919">
        <f t="shared" si="31"/>
        <v>34.472944740342363</v>
      </c>
      <c r="AX919">
        <f t="shared" si="31"/>
        <v>13.430783822663221</v>
      </c>
      <c r="AY919">
        <f t="shared" si="31"/>
        <v>30.825065110307541</v>
      </c>
      <c r="AZ919">
        <f t="shared" si="31"/>
        <v>37.641597784553703</v>
      </c>
      <c r="BA919">
        <f t="shared" si="31"/>
        <v>34.596933262687429</v>
      </c>
      <c r="BB919">
        <f t="shared" si="31"/>
        <v>55.544010514200821</v>
      </c>
      <c r="BC919">
        <f t="shared" si="31"/>
        <v>25.299999656797368</v>
      </c>
      <c r="BD919">
        <f t="shared" si="31"/>
        <v>14.338502791875209</v>
      </c>
      <c r="BE919">
        <f t="shared" si="31"/>
        <v>50.599999778931398</v>
      </c>
      <c r="BF919">
        <v>0</v>
      </c>
      <c r="BG919">
        <v>0</v>
      </c>
    </row>
    <row r="920" spans="1:59">
      <c r="A920" s="16">
        <v>51057</v>
      </c>
      <c r="B920" t="s">
        <v>84</v>
      </c>
      <c r="C920" s="16" t="s">
        <v>64</v>
      </c>
      <c r="D920">
        <f t="shared" si="27"/>
        <v>145.12650701646825</v>
      </c>
      <c r="E920">
        <f t="shared" si="30"/>
        <v>146.84974015806682</v>
      </c>
      <c r="F920">
        <f t="shared" si="33"/>
        <v>3.6031781343332661</v>
      </c>
      <c r="G920">
        <v>0</v>
      </c>
      <c r="H920">
        <v>0</v>
      </c>
      <c r="I920">
        <v>0</v>
      </c>
      <c r="J920">
        <v>0</v>
      </c>
      <c r="K920">
        <v>0</v>
      </c>
      <c r="L920">
        <f t="shared" si="33"/>
        <v>37.988851030188833</v>
      </c>
      <c r="M920">
        <f t="shared" si="33"/>
        <v>15.000000212798003</v>
      </c>
      <c r="N920">
        <v>0</v>
      </c>
      <c r="O920">
        <f t="shared" si="33"/>
        <v>76.63216132013784</v>
      </c>
      <c r="P920">
        <f t="shared" si="32"/>
        <v>95.158149200178997</v>
      </c>
      <c r="Q920">
        <f t="shared" si="32"/>
        <v>165.86261902587177</v>
      </c>
      <c r="R920">
        <f t="shared" si="32"/>
        <v>96.874236211768803</v>
      </c>
      <c r="S920">
        <f t="shared" si="32"/>
        <v>4.822526611756996</v>
      </c>
      <c r="T920">
        <f t="shared" si="32"/>
        <v>99.174835097682958</v>
      </c>
      <c r="U920">
        <v>0</v>
      </c>
      <c r="V920">
        <v>0</v>
      </c>
      <c r="AL920" s="16">
        <v>51057</v>
      </c>
      <c r="AM920" t="s">
        <v>84</v>
      </c>
      <c r="AN920" s="16" t="s">
        <v>64</v>
      </c>
      <c r="AO920">
        <f t="shared" si="29"/>
        <v>27.719999145314169</v>
      </c>
      <c r="AP920">
        <f t="shared" si="31"/>
        <v>55.439997735503972</v>
      </c>
      <c r="AQ920">
        <f t="shared" si="31"/>
        <v>17.588044808474251</v>
      </c>
      <c r="AR920">
        <v>0</v>
      </c>
      <c r="AS920">
        <v>0</v>
      </c>
      <c r="AT920">
        <v>0</v>
      </c>
      <c r="AU920">
        <v>0</v>
      </c>
      <c r="AV920">
        <v>0</v>
      </c>
      <c r="AW920">
        <f t="shared" si="31"/>
        <v>13.556992391217053</v>
      </c>
      <c r="AX920">
        <f t="shared" si="31"/>
        <v>8.4911017897101733</v>
      </c>
      <c r="AY920">
        <v>0</v>
      </c>
      <c r="AZ920">
        <f t="shared" si="31"/>
        <v>29.959984984743851</v>
      </c>
      <c r="BA920">
        <f t="shared" si="31"/>
        <v>55.029447328017653</v>
      </c>
      <c r="BB920">
        <f t="shared" si="31"/>
        <v>70.847801905106792</v>
      </c>
      <c r="BC920">
        <f t="shared" si="31"/>
        <v>21.824686853069498</v>
      </c>
      <c r="BD920">
        <f t="shared" si="31"/>
        <v>19.420503825529732</v>
      </c>
      <c r="BE920">
        <f t="shared" si="31"/>
        <v>43.649376980821522</v>
      </c>
      <c r="BF920">
        <v>0</v>
      </c>
      <c r="BG920">
        <v>0</v>
      </c>
    </row>
    <row r="921" spans="1:59">
      <c r="A921" s="16">
        <v>51059</v>
      </c>
      <c r="B921" t="s">
        <v>85</v>
      </c>
      <c r="C921" s="16" t="s">
        <v>64</v>
      </c>
      <c r="D921">
        <f t="shared" si="27"/>
        <v>87.037892916500908</v>
      </c>
      <c r="E921">
        <f t="shared" si="30"/>
        <v>87.037883584381831</v>
      </c>
      <c r="F921">
        <v>0</v>
      </c>
      <c r="G921">
        <v>0</v>
      </c>
      <c r="H921">
        <v>0</v>
      </c>
      <c r="I921">
        <v>0</v>
      </c>
      <c r="J921">
        <v>0</v>
      </c>
      <c r="K921">
        <v>0</v>
      </c>
      <c r="L921">
        <f t="shared" si="33"/>
        <v>36.749471068111696</v>
      </c>
      <c r="M921">
        <f t="shared" si="33"/>
        <v>14.999999443000521</v>
      </c>
      <c r="N921">
        <f t="shared" si="33"/>
        <v>81.991231938911412</v>
      </c>
      <c r="O921">
        <f t="shared" si="33"/>
        <v>69.830262683704689</v>
      </c>
      <c r="P921">
        <f t="shared" si="32"/>
        <v>66.681626016983799</v>
      </c>
      <c r="Q921">
        <v>0</v>
      </c>
      <c r="R921">
        <v>0</v>
      </c>
      <c r="S921">
        <f t="shared" si="32"/>
        <v>3.9255706026712285</v>
      </c>
      <c r="T921">
        <v>0</v>
      </c>
      <c r="U921">
        <v>0</v>
      </c>
      <c r="V921">
        <v>0</v>
      </c>
      <c r="AL921" s="16">
        <v>51059</v>
      </c>
      <c r="AM921" t="s">
        <v>85</v>
      </c>
      <c r="AN921" s="16" t="s">
        <v>64</v>
      </c>
      <c r="AO921">
        <f t="shared" si="29"/>
        <v>18.495913603103805</v>
      </c>
      <c r="AP921">
        <f t="shared" si="31"/>
        <v>36.991825507502</v>
      </c>
      <c r="AQ921">
        <v>0</v>
      </c>
      <c r="AR921">
        <v>0</v>
      </c>
      <c r="AS921">
        <v>0</v>
      </c>
      <c r="AT921">
        <v>0</v>
      </c>
      <c r="AU921">
        <v>0</v>
      </c>
      <c r="AV921">
        <v>0</v>
      </c>
      <c r="AW921">
        <f t="shared" si="31"/>
        <v>11.680371822538893</v>
      </c>
      <c r="AX921">
        <f t="shared" si="31"/>
        <v>8.0123534765617066</v>
      </c>
      <c r="AY921">
        <f t="shared" si="31"/>
        <v>57.933307341578612</v>
      </c>
      <c r="AZ921">
        <f t="shared" si="31"/>
        <v>30.51468041235897</v>
      </c>
      <c r="BA921">
        <f t="shared" si="31"/>
        <v>38.081140543842807</v>
      </c>
      <c r="BB921">
        <v>0</v>
      </c>
      <c r="BC921">
        <v>0</v>
      </c>
      <c r="BD921">
        <f t="shared" si="31"/>
        <v>16.19297717787801</v>
      </c>
      <c r="BE921">
        <v>0</v>
      </c>
      <c r="BF921">
        <v>0</v>
      </c>
      <c r="BG921">
        <v>0</v>
      </c>
    </row>
    <row r="922" spans="1:59">
      <c r="A922" s="16">
        <v>51061</v>
      </c>
      <c r="B922" t="s">
        <v>86</v>
      </c>
      <c r="C922" s="16" t="s">
        <v>64</v>
      </c>
      <c r="D922">
        <f t="shared" si="27"/>
        <v>131.55475441979922</v>
      </c>
      <c r="E922">
        <f t="shared" si="30"/>
        <v>141.84078876037472</v>
      </c>
      <c r="F922">
        <f t="shared" si="33"/>
        <v>5.1903434903765344</v>
      </c>
      <c r="G922">
        <v>0</v>
      </c>
      <c r="H922">
        <v>0</v>
      </c>
      <c r="I922">
        <v>0</v>
      </c>
      <c r="J922">
        <v>0</v>
      </c>
      <c r="K922">
        <f t="shared" si="33"/>
        <v>58.123843148376992</v>
      </c>
      <c r="L922">
        <f t="shared" si="33"/>
        <v>35.332792701909845</v>
      </c>
      <c r="M922">
        <f t="shared" si="33"/>
        <v>14.999999650236489</v>
      </c>
      <c r="N922">
        <f t="shared" si="33"/>
        <v>134.89910980739128</v>
      </c>
      <c r="O922">
        <f t="shared" si="33"/>
        <v>81.600674277714901</v>
      </c>
      <c r="P922">
        <f t="shared" si="32"/>
        <v>74.650828610261911</v>
      </c>
      <c r="Q922">
        <f t="shared" si="32"/>
        <v>179.4252309869492</v>
      </c>
      <c r="R922">
        <f t="shared" si="32"/>
        <v>127.70827557849107</v>
      </c>
      <c r="S922">
        <f t="shared" si="32"/>
        <v>6.1544047196476912</v>
      </c>
      <c r="T922">
        <f t="shared" si="32"/>
        <v>147.67886054085784</v>
      </c>
      <c r="U922">
        <v>0</v>
      </c>
      <c r="V922">
        <v>0</v>
      </c>
      <c r="AL922" s="16">
        <v>51061</v>
      </c>
      <c r="AM922" t="s">
        <v>86</v>
      </c>
      <c r="AN922" s="16" t="s">
        <v>64</v>
      </c>
      <c r="AO922">
        <f t="shared" si="29"/>
        <v>21.713999630476071</v>
      </c>
      <c r="AP922">
        <f t="shared" si="31"/>
        <v>43.428002727442085</v>
      </c>
      <c r="AQ922">
        <f t="shared" si="31"/>
        <v>24.074857986375449</v>
      </c>
      <c r="AR922">
        <v>0</v>
      </c>
      <c r="AS922">
        <v>0</v>
      </c>
      <c r="AT922">
        <v>0</v>
      </c>
      <c r="AU922">
        <v>0</v>
      </c>
      <c r="AV922">
        <f t="shared" si="31"/>
        <v>18.837271002546572</v>
      </c>
      <c r="AW922">
        <f t="shared" si="31"/>
        <v>7.1774892514386366</v>
      </c>
      <c r="AX922">
        <f t="shared" si="31"/>
        <v>5.9834721984856865</v>
      </c>
      <c r="AY922">
        <f t="shared" si="31"/>
        <v>35.384295747420971</v>
      </c>
      <c r="AZ922">
        <f t="shared" si="31"/>
        <v>30.690833704705909</v>
      </c>
      <c r="BA922">
        <f t="shared" si="31"/>
        <v>34.970748334764146</v>
      </c>
      <c r="BB922">
        <f t="shared" si="31"/>
        <v>60.001842482424202</v>
      </c>
      <c r="BC922">
        <f t="shared" si="31"/>
        <v>24.862543782448775</v>
      </c>
      <c r="BD922">
        <f t="shared" si="31"/>
        <v>21.416999987890343</v>
      </c>
      <c r="BE922">
        <f t="shared" si="31"/>
        <v>49.725086424565333</v>
      </c>
      <c r="BF922">
        <v>0</v>
      </c>
      <c r="BG922">
        <v>0</v>
      </c>
    </row>
    <row r="923" spans="1:59">
      <c r="A923" s="16">
        <v>51065</v>
      </c>
      <c r="B923" t="s">
        <v>87</v>
      </c>
      <c r="C923" s="16" t="s">
        <v>64</v>
      </c>
      <c r="D923">
        <f t="shared" si="27"/>
        <v>135.10220091416235</v>
      </c>
      <c r="E923">
        <f t="shared" si="30"/>
        <v>145.64397051059771</v>
      </c>
      <c r="F923">
        <f t="shared" si="33"/>
        <v>3.800482504699628</v>
      </c>
      <c r="G923">
        <v>0</v>
      </c>
      <c r="H923">
        <v>0</v>
      </c>
      <c r="I923">
        <v>0</v>
      </c>
      <c r="J923">
        <v>0</v>
      </c>
      <c r="K923">
        <f t="shared" si="33"/>
        <v>0.18849687547279478</v>
      </c>
      <c r="L923">
        <f t="shared" si="33"/>
        <v>35.312297825233124</v>
      </c>
      <c r="M923">
        <f t="shared" si="33"/>
        <v>15.000000215354442</v>
      </c>
      <c r="N923">
        <f t="shared" si="33"/>
        <v>104.48269629992659</v>
      </c>
      <c r="O923">
        <f t="shared" si="33"/>
        <v>88.869385827551156</v>
      </c>
      <c r="P923">
        <f t="shared" si="32"/>
        <v>78.23956334155389</v>
      </c>
      <c r="Q923">
        <f t="shared" si="32"/>
        <v>153.86724709643292</v>
      </c>
      <c r="R923">
        <f t="shared" si="32"/>
        <v>98.841508938135291</v>
      </c>
      <c r="S923">
        <f t="shared" si="32"/>
        <v>4.9158537302333345</v>
      </c>
      <c r="T923">
        <f t="shared" si="32"/>
        <v>114.26632413186043</v>
      </c>
      <c r="U923">
        <v>0</v>
      </c>
      <c r="V923">
        <v>0</v>
      </c>
      <c r="AL923" s="16">
        <v>51065</v>
      </c>
      <c r="AM923" t="s">
        <v>87</v>
      </c>
      <c r="AN923" s="16" t="s">
        <v>64</v>
      </c>
      <c r="AO923">
        <f t="shared" si="29"/>
        <v>22.307997941647535</v>
      </c>
      <c r="AP923">
        <f t="shared" si="31"/>
        <v>44.615999389065067</v>
      </c>
      <c r="AQ923">
        <f t="shared" si="31"/>
        <v>16.187923892012385</v>
      </c>
      <c r="AR923">
        <v>0</v>
      </c>
      <c r="AS923">
        <v>0</v>
      </c>
      <c r="AT923">
        <v>0</v>
      </c>
      <c r="AU923">
        <v>0</v>
      </c>
      <c r="AV923">
        <f t="shared" si="31"/>
        <v>2.5182618937306177E-2</v>
      </c>
      <c r="AW923">
        <f t="shared" si="31"/>
        <v>7.1665588220338847</v>
      </c>
      <c r="AX923">
        <f t="shared" si="31"/>
        <v>6.9822972845211355</v>
      </c>
      <c r="AY923">
        <f t="shared" si="31"/>
        <v>37.769423758336288</v>
      </c>
      <c r="AZ923">
        <f t="shared" si="31"/>
        <v>23.615348836040695</v>
      </c>
      <c r="BA923">
        <f t="shared" si="31"/>
        <v>31.302332200231362</v>
      </c>
      <c r="BB923">
        <f t="shared" si="31"/>
        <v>50.579570575138519</v>
      </c>
      <c r="BC923">
        <f t="shared" si="31"/>
        <v>19.250001678729763</v>
      </c>
      <c r="BD923">
        <f t="shared" si="31"/>
        <v>17.113405995494784</v>
      </c>
      <c r="BE923">
        <f t="shared" si="31"/>
        <v>38.50000593878061</v>
      </c>
      <c r="BF923">
        <v>0</v>
      </c>
      <c r="BG923">
        <v>0</v>
      </c>
    </row>
    <row r="924" spans="1:59">
      <c r="A924" s="16">
        <v>51069</v>
      </c>
      <c r="B924" t="s">
        <v>21</v>
      </c>
      <c r="C924" s="16" t="s">
        <v>64</v>
      </c>
      <c r="D924">
        <f t="shared" si="27"/>
        <v>125.67636269526982</v>
      </c>
      <c r="E924">
        <f t="shared" si="30"/>
        <v>135.06998382618869</v>
      </c>
      <c r="F924">
        <f t="shared" si="33"/>
        <v>5.4348589050247398</v>
      </c>
      <c r="G924">
        <v>0</v>
      </c>
      <c r="H924">
        <v>0</v>
      </c>
      <c r="I924">
        <v>0</v>
      </c>
      <c r="J924">
        <v>0</v>
      </c>
      <c r="K924">
        <f t="shared" si="33"/>
        <v>0.8799799139583383</v>
      </c>
      <c r="L924">
        <f t="shared" si="33"/>
        <v>35.380167897855458</v>
      </c>
      <c r="M924">
        <f t="shared" si="33"/>
        <v>14.999999903158281</v>
      </c>
      <c r="N924">
        <f t="shared" si="33"/>
        <v>136.55988853319369</v>
      </c>
      <c r="O924">
        <f t="shared" si="33"/>
        <v>76.754410271977918</v>
      </c>
      <c r="P924">
        <f t="shared" si="32"/>
        <v>86.554690583212931</v>
      </c>
      <c r="Q924">
        <f t="shared" si="32"/>
        <v>194.79910473907353</v>
      </c>
      <c r="R924">
        <f t="shared" si="32"/>
        <v>154.01825252240778</v>
      </c>
      <c r="S924">
        <f t="shared" si="32"/>
        <v>5.6389650417637132</v>
      </c>
      <c r="T924">
        <f t="shared" si="32"/>
        <v>177.04230505331037</v>
      </c>
      <c r="U924">
        <v>0</v>
      </c>
      <c r="V924">
        <v>0</v>
      </c>
      <c r="AL924" s="16">
        <v>51069</v>
      </c>
      <c r="AM924" t="s">
        <v>21</v>
      </c>
      <c r="AN924" s="16" t="s">
        <v>64</v>
      </c>
      <c r="AO924">
        <f t="shared" si="29"/>
        <v>20.913081784834933</v>
      </c>
      <c r="AP924">
        <f t="shared" si="31"/>
        <v>41.826161831491412</v>
      </c>
      <c r="AQ924">
        <f t="shared" si="31"/>
        <v>23.23709262056321</v>
      </c>
      <c r="AR924">
        <v>0</v>
      </c>
      <c r="AS924">
        <v>0</v>
      </c>
      <c r="AT924">
        <v>0</v>
      </c>
      <c r="AU924">
        <v>0</v>
      </c>
      <c r="AV924">
        <f t="shared" si="31"/>
        <v>0.11805699634374284</v>
      </c>
      <c r="AW924">
        <f t="shared" si="31"/>
        <v>18.099926106470196</v>
      </c>
      <c r="AX924">
        <f t="shared" si="31"/>
        <v>7.2955416864184874</v>
      </c>
      <c r="AY924">
        <f t="shared" si="31"/>
        <v>32.632061883537894</v>
      </c>
      <c r="AZ924">
        <f t="shared" si="31"/>
        <v>29.984267425276318</v>
      </c>
      <c r="BA924">
        <f t="shared" si="31"/>
        <v>30.34172492875075</v>
      </c>
      <c r="BB924">
        <f t="shared" si="31"/>
        <v>61.075116998571389</v>
      </c>
      <c r="BC924">
        <f t="shared" si="31"/>
        <v>30.229418441828326</v>
      </c>
      <c r="BD924">
        <f t="shared" si="31"/>
        <v>19.783499919305211</v>
      </c>
      <c r="BE924">
        <f t="shared" si="31"/>
        <v>60.458835826150874</v>
      </c>
      <c r="BF924">
        <v>0</v>
      </c>
      <c r="BG924">
        <v>0</v>
      </c>
    </row>
    <row r="925" spans="1:59">
      <c r="A925" s="16">
        <v>51071</v>
      </c>
      <c r="B925" t="s">
        <v>88</v>
      </c>
      <c r="C925" s="16" t="s">
        <v>64</v>
      </c>
      <c r="D925">
        <f t="shared" si="27"/>
        <v>119.90763100475731</v>
      </c>
      <c r="E925">
        <f t="shared" si="30"/>
        <v>129.89988418823455</v>
      </c>
      <c r="F925">
        <f t="shared" si="33"/>
        <v>4.30718279650449</v>
      </c>
      <c r="G925">
        <v>0</v>
      </c>
      <c r="H925">
        <v>0</v>
      </c>
      <c r="I925">
        <v>0</v>
      </c>
      <c r="J925">
        <v>0</v>
      </c>
      <c r="K925">
        <f t="shared" si="33"/>
        <v>0.20945224012075961</v>
      </c>
      <c r="L925">
        <f t="shared" si="33"/>
        <v>35.248373206800011</v>
      </c>
      <c r="M925">
        <f t="shared" si="33"/>
        <v>15.000000134475556</v>
      </c>
      <c r="N925">
        <f t="shared" si="33"/>
        <v>92.559155343268799</v>
      </c>
      <c r="O925">
        <f t="shared" si="33"/>
        <v>89.869385840559374</v>
      </c>
      <c r="P925">
        <v>0</v>
      </c>
      <c r="Q925">
        <v>0</v>
      </c>
      <c r="R925">
        <f t="shared" si="32"/>
        <v>119.66605584035631</v>
      </c>
      <c r="S925">
        <v>0</v>
      </c>
      <c r="T925">
        <f t="shared" si="32"/>
        <v>139.61032064845446</v>
      </c>
      <c r="U925">
        <v>0</v>
      </c>
      <c r="V925">
        <v>0</v>
      </c>
      <c r="AL925" s="16">
        <v>51071</v>
      </c>
      <c r="AM925" t="s">
        <v>88</v>
      </c>
      <c r="AN925" s="16" t="s">
        <v>64</v>
      </c>
      <c r="AO925">
        <f t="shared" si="29"/>
        <v>19.550165640245325</v>
      </c>
      <c r="AP925">
        <f t="shared" si="31"/>
        <v>39.100332235752099</v>
      </c>
      <c r="AQ925">
        <f t="shared" si="31"/>
        <v>17.965588563209383</v>
      </c>
      <c r="AR925">
        <v>0</v>
      </c>
      <c r="AS925">
        <v>0</v>
      </c>
      <c r="AT925">
        <v>0</v>
      </c>
      <c r="AU925">
        <v>0</v>
      </c>
      <c r="AV925">
        <f t="shared" si="31"/>
        <v>3.6739941821075699E-2</v>
      </c>
      <c r="AW925">
        <f t="shared" si="31"/>
        <v>7.1324657109010818</v>
      </c>
      <c r="AX925">
        <f t="shared" si="31"/>
        <v>5.5654955037398413</v>
      </c>
      <c r="AY925">
        <f t="shared" si="31"/>
        <v>28.142110559685257</v>
      </c>
      <c r="AZ925">
        <f t="shared" si="31"/>
        <v>28.63342915191642</v>
      </c>
      <c r="BA925">
        <v>0</v>
      </c>
      <c r="BB925">
        <v>0</v>
      </c>
      <c r="BC925">
        <f t="shared" si="31"/>
        <v>23.01271269884916</v>
      </c>
      <c r="BD925">
        <v>0</v>
      </c>
      <c r="BE925">
        <f t="shared" si="31"/>
        <v>46.02542502788264</v>
      </c>
      <c r="BF925">
        <v>0</v>
      </c>
      <c r="BG925">
        <v>0</v>
      </c>
    </row>
    <row r="926" spans="1:59">
      <c r="A926" s="16">
        <v>51073</v>
      </c>
      <c r="B926" t="s">
        <v>89</v>
      </c>
      <c r="C926" s="16" t="s">
        <v>64</v>
      </c>
      <c r="D926">
        <f t="shared" si="27"/>
        <v>142.38897134767569</v>
      </c>
      <c r="E926">
        <f t="shared" si="30"/>
        <v>151.1767684380896</v>
      </c>
      <c r="F926">
        <f t="shared" si="33"/>
        <v>4.0129418052985919</v>
      </c>
      <c r="G926">
        <v>0</v>
      </c>
      <c r="H926">
        <v>0</v>
      </c>
      <c r="I926">
        <v>0</v>
      </c>
      <c r="J926">
        <v>0</v>
      </c>
      <c r="K926">
        <v>0</v>
      </c>
      <c r="L926">
        <f t="shared" si="33"/>
        <v>35.563274808103131</v>
      </c>
      <c r="M926">
        <f t="shared" si="33"/>
        <v>14.999999066521163</v>
      </c>
      <c r="N926">
        <f t="shared" si="33"/>
        <v>105.24932407184329</v>
      </c>
      <c r="O926">
        <f t="shared" si="33"/>
        <v>83.533512283701228</v>
      </c>
      <c r="P926">
        <f t="shared" si="32"/>
        <v>119.91875121447806</v>
      </c>
      <c r="Q926">
        <f t="shared" si="32"/>
        <v>187.84820394394245</v>
      </c>
      <c r="R926">
        <v>0</v>
      </c>
      <c r="S926">
        <f t="shared" si="32"/>
        <v>5.4211540528661439</v>
      </c>
      <c r="T926">
        <v>0</v>
      </c>
      <c r="U926">
        <v>0</v>
      </c>
      <c r="V926">
        <v>0</v>
      </c>
      <c r="AL926" s="16">
        <v>51073</v>
      </c>
      <c r="AM926" t="s">
        <v>89</v>
      </c>
      <c r="AN926" s="16" t="s">
        <v>64</v>
      </c>
      <c r="AO926">
        <f t="shared" si="29"/>
        <v>24.419999675755452</v>
      </c>
      <c r="AP926">
        <f t="shared" si="31"/>
        <v>48.840002817090571</v>
      </c>
      <c r="AQ926">
        <f t="shared" si="31"/>
        <v>17.588043546348004</v>
      </c>
      <c r="AR926">
        <v>0</v>
      </c>
      <c r="AS926">
        <v>0</v>
      </c>
      <c r="AT926">
        <v>0</v>
      </c>
      <c r="AU926">
        <v>0</v>
      </c>
      <c r="AV926">
        <v>0</v>
      </c>
      <c r="AW926">
        <f t="shared" si="31"/>
        <v>7.3004131307146709</v>
      </c>
      <c r="AX926">
        <f t="shared" si="31"/>
        <v>8.8555293091614704</v>
      </c>
      <c r="AY926">
        <f t="shared" si="31"/>
        <v>37.22190431855735</v>
      </c>
      <c r="AZ926">
        <f t="shared" si="31"/>
        <v>29.937242176166968</v>
      </c>
      <c r="BA926">
        <f t="shared" si="31"/>
        <v>48.806040354955215</v>
      </c>
      <c r="BB926">
        <f t="shared" si="31"/>
        <v>70.757239810211189</v>
      </c>
      <c r="BC926">
        <v>0</v>
      </c>
      <c r="BD926">
        <f t="shared" si="31"/>
        <v>19.602002626445497</v>
      </c>
      <c r="BE926">
        <v>0</v>
      </c>
      <c r="BF926">
        <v>0</v>
      </c>
      <c r="BG926">
        <v>0</v>
      </c>
    </row>
    <row r="927" spans="1:59">
      <c r="A927" s="16">
        <v>51075</v>
      </c>
      <c r="B927" t="s">
        <v>90</v>
      </c>
      <c r="C927" s="16" t="s">
        <v>64</v>
      </c>
      <c r="D927">
        <f t="shared" si="27"/>
        <v>131.37927007598793</v>
      </c>
      <c r="E927">
        <f t="shared" si="30"/>
        <v>141.57754751556305</v>
      </c>
      <c r="F927">
        <f t="shared" si="33"/>
        <v>3.6744541568137512</v>
      </c>
      <c r="G927">
        <v>0</v>
      </c>
      <c r="H927">
        <v>0</v>
      </c>
      <c r="I927">
        <v>0</v>
      </c>
      <c r="J927">
        <v>0</v>
      </c>
      <c r="K927">
        <f t="shared" si="33"/>
        <v>0.17636248384941502</v>
      </c>
      <c r="L927">
        <f t="shared" si="33"/>
        <v>35.6283837475764</v>
      </c>
      <c r="M927">
        <f t="shared" si="33"/>
        <v>15.000000082084684</v>
      </c>
      <c r="N927">
        <f t="shared" si="33"/>
        <v>117.23779425420999</v>
      </c>
      <c r="O927">
        <f t="shared" si="33"/>
        <v>80.602053314923893</v>
      </c>
      <c r="P927">
        <f t="shared" si="32"/>
        <v>103.52968073085593</v>
      </c>
      <c r="Q927">
        <f t="shared" si="32"/>
        <v>192.33118252017417</v>
      </c>
      <c r="R927">
        <f t="shared" si="32"/>
        <v>132.49589053645172</v>
      </c>
      <c r="S927">
        <f t="shared" si="32"/>
        <v>5.0393592177282391</v>
      </c>
      <c r="T927">
        <f t="shared" si="32"/>
        <v>153.06583980695623</v>
      </c>
      <c r="U927">
        <v>0</v>
      </c>
      <c r="V927">
        <v>0</v>
      </c>
      <c r="AL927" s="16">
        <v>51075</v>
      </c>
      <c r="AM927" t="s">
        <v>90</v>
      </c>
      <c r="AN927" s="16" t="s">
        <v>64</v>
      </c>
      <c r="AO927">
        <f t="shared" si="29"/>
        <v>21.71399750818307</v>
      </c>
      <c r="AP927">
        <f t="shared" si="31"/>
        <v>43.428000732006801</v>
      </c>
      <c r="AQ927">
        <f t="shared" si="31"/>
        <v>16.214110632031733</v>
      </c>
      <c r="AR927">
        <v>0</v>
      </c>
      <c r="AS927">
        <v>0</v>
      </c>
      <c r="AT927">
        <v>0</v>
      </c>
      <c r="AU927">
        <v>0</v>
      </c>
      <c r="AV927">
        <f t="shared" si="31"/>
        <v>2.3573700863248226E-2</v>
      </c>
      <c r="AW927">
        <f t="shared" si="31"/>
        <v>13.467214192964533</v>
      </c>
      <c r="AX927">
        <f t="shared" si="31"/>
        <v>6.2457328460686199</v>
      </c>
      <c r="AY927">
        <f t="shared" si="31"/>
        <v>40.178556221983719</v>
      </c>
      <c r="AZ927">
        <f t="shared" si="31"/>
        <v>29.878927310287896</v>
      </c>
      <c r="BA927">
        <f t="shared" si="31"/>
        <v>38.911363620362984</v>
      </c>
      <c r="BB927">
        <f t="shared" si="31"/>
        <v>67.732936169187667</v>
      </c>
      <c r="BC927">
        <f t="shared" si="31"/>
        <v>25.829059887591043</v>
      </c>
      <c r="BD927">
        <f t="shared" si="31"/>
        <v>17.56012490881605</v>
      </c>
      <c r="BE927">
        <f t="shared" si="31"/>
        <v>51.658125091519942</v>
      </c>
      <c r="BF927">
        <v>0</v>
      </c>
      <c r="BG927">
        <v>0</v>
      </c>
    </row>
    <row r="928" spans="1:59">
      <c r="A928" s="16">
        <v>51079</v>
      </c>
      <c r="B928" t="s">
        <v>91</v>
      </c>
      <c r="C928" s="16" t="s">
        <v>64</v>
      </c>
      <c r="D928">
        <f t="shared" si="27"/>
        <v>103.58101856611555</v>
      </c>
      <c r="E928">
        <f t="shared" si="30"/>
        <v>110.9147480029707</v>
      </c>
      <c r="F928">
        <f t="shared" si="33"/>
        <v>3.8628453205371924</v>
      </c>
      <c r="G928">
        <v>0</v>
      </c>
      <c r="H928">
        <v>0</v>
      </c>
      <c r="I928">
        <v>0</v>
      </c>
      <c r="J928">
        <v>0</v>
      </c>
      <c r="K928">
        <f t="shared" si="33"/>
        <v>3.1879675157448806</v>
      </c>
      <c r="L928">
        <f t="shared" si="33"/>
        <v>35.065978127518122</v>
      </c>
      <c r="M928">
        <f t="shared" si="33"/>
        <v>15.000000270455189</v>
      </c>
      <c r="N928">
        <f t="shared" si="33"/>
        <v>111.01249137084575</v>
      </c>
      <c r="O928">
        <f t="shared" si="33"/>
        <v>82.479221376900227</v>
      </c>
      <c r="P928">
        <f t="shared" si="32"/>
        <v>46.760473537044398</v>
      </c>
      <c r="Q928">
        <v>0</v>
      </c>
      <c r="R928">
        <f t="shared" si="32"/>
        <v>133.27182623963859</v>
      </c>
      <c r="S928">
        <v>0</v>
      </c>
      <c r="T928">
        <f t="shared" si="32"/>
        <v>152.14365115551115</v>
      </c>
      <c r="U928">
        <v>0</v>
      </c>
      <c r="V928">
        <v>0</v>
      </c>
      <c r="AL928" s="16">
        <v>51079</v>
      </c>
      <c r="AM928" t="s">
        <v>91</v>
      </c>
      <c r="AN928" s="16" t="s">
        <v>64</v>
      </c>
      <c r="AO928">
        <f t="shared" si="29"/>
        <v>17.396124146476144</v>
      </c>
      <c r="AP928">
        <f t="shared" si="31"/>
        <v>34.792246324687241</v>
      </c>
      <c r="AQ928">
        <f t="shared" si="31"/>
        <v>17.351351419159176</v>
      </c>
      <c r="AR928">
        <v>0</v>
      </c>
      <c r="AS928">
        <v>0</v>
      </c>
      <c r="AT928">
        <v>0</v>
      </c>
      <c r="AU928">
        <v>0</v>
      </c>
      <c r="AV928">
        <f t="shared" ref="AP928:BE942" si="34">AV729/AV132</f>
        <v>0.6380602730016095</v>
      </c>
      <c r="AW928">
        <f t="shared" si="34"/>
        <v>17.058276900884017</v>
      </c>
      <c r="AX928">
        <f t="shared" si="34"/>
        <v>8.6403725024986766</v>
      </c>
      <c r="AY928">
        <f t="shared" si="34"/>
        <v>27.916592082101445</v>
      </c>
      <c r="AZ928">
        <f t="shared" si="34"/>
        <v>30.747301999711077</v>
      </c>
      <c r="BA928">
        <f t="shared" si="34"/>
        <v>16.912499628167048</v>
      </c>
      <c r="BB928">
        <v>0</v>
      </c>
      <c r="BC928">
        <f t="shared" si="34"/>
        <v>26.400000750859629</v>
      </c>
      <c r="BD928">
        <v>0</v>
      </c>
      <c r="BE928">
        <f t="shared" si="34"/>
        <v>52.800000350276981</v>
      </c>
      <c r="BF928">
        <v>0</v>
      </c>
      <c r="BG928">
        <v>0</v>
      </c>
    </row>
    <row r="929" spans="1:59">
      <c r="A929" s="16">
        <v>51085</v>
      </c>
      <c r="B929" t="s">
        <v>92</v>
      </c>
      <c r="C929" s="16" t="s">
        <v>64</v>
      </c>
      <c r="D929">
        <f t="shared" si="27"/>
        <v>152.19633878710647</v>
      </c>
      <c r="E929">
        <f t="shared" si="30"/>
        <v>161.33384994486187</v>
      </c>
      <c r="F929">
        <f t="shared" si="33"/>
        <v>4.6967365927485272</v>
      </c>
      <c r="G929">
        <v>0</v>
      </c>
      <c r="H929">
        <v>0</v>
      </c>
      <c r="I929">
        <v>0</v>
      </c>
      <c r="J929">
        <v>0</v>
      </c>
      <c r="K929">
        <f t="shared" si="33"/>
        <v>1.4902391516876861</v>
      </c>
      <c r="L929">
        <f t="shared" si="33"/>
        <v>35.523584045923315</v>
      </c>
      <c r="M929">
        <f t="shared" si="33"/>
        <v>15.000000092586232</v>
      </c>
      <c r="N929">
        <f t="shared" si="33"/>
        <v>108.94641918820653</v>
      </c>
      <c r="O929">
        <f t="shared" si="33"/>
        <v>81.636953235317165</v>
      </c>
      <c r="P929">
        <f t="shared" si="32"/>
        <v>105.91776194085269</v>
      </c>
      <c r="Q929">
        <f t="shared" si="32"/>
        <v>170.96882320240621</v>
      </c>
      <c r="R929">
        <f t="shared" si="32"/>
        <v>140.84537422888334</v>
      </c>
      <c r="S929">
        <f t="shared" si="32"/>
        <v>4.8504145188818786</v>
      </c>
      <c r="T929">
        <f t="shared" si="32"/>
        <v>157.75741440013314</v>
      </c>
      <c r="U929">
        <v>0</v>
      </c>
      <c r="V929">
        <v>0</v>
      </c>
      <c r="AL929" s="16">
        <v>51085</v>
      </c>
      <c r="AM929" t="s">
        <v>92</v>
      </c>
      <c r="AN929" s="16" t="s">
        <v>64</v>
      </c>
      <c r="AO929">
        <f t="shared" si="29"/>
        <v>26.202000474519089</v>
      </c>
      <c r="AP929">
        <f t="shared" si="34"/>
        <v>52.403993600211905</v>
      </c>
      <c r="AQ929">
        <f t="shared" si="34"/>
        <v>22.085685425021335</v>
      </c>
      <c r="AR929">
        <v>0</v>
      </c>
      <c r="AS929">
        <v>0</v>
      </c>
      <c r="AT929">
        <v>0</v>
      </c>
      <c r="AU929">
        <v>0</v>
      </c>
      <c r="AV929">
        <f t="shared" si="34"/>
        <v>0.2036066096549275</v>
      </c>
      <c r="AW929">
        <f t="shared" si="34"/>
        <v>9.9736120740571739</v>
      </c>
      <c r="AX929">
        <f t="shared" si="34"/>
        <v>6.7795287366981336</v>
      </c>
      <c r="AY929">
        <f t="shared" si="34"/>
        <v>33.941746444464179</v>
      </c>
      <c r="AZ929">
        <f t="shared" si="34"/>
        <v>25.738856347877551</v>
      </c>
      <c r="BA929">
        <f t="shared" si="34"/>
        <v>43.439114049281869</v>
      </c>
      <c r="BB929">
        <f t="shared" si="34"/>
        <v>66.95302586014391</v>
      </c>
      <c r="BC929">
        <f t="shared" si="34"/>
        <v>28.600002586953412</v>
      </c>
      <c r="BD929">
        <f t="shared" si="34"/>
        <v>17.605499859862348</v>
      </c>
      <c r="BE929">
        <f t="shared" si="34"/>
        <v>57.200004120337645</v>
      </c>
      <c r="BF929">
        <v>0</v>
      </c>
      <c r="BG929">
        <v>0</v>
      </c>
    </row>
    <row r="930" spans="1:59">
      <c r="A930" s="16">
        <v>51087</v>
      </c>
      <c r="B930" t="s">
        <v>93</v>
      </c>
      <c r="C930" s="16" t="s">
        <v>64</v>
      </c>
      <c r="D930">
        <f t="shared" si="27"/>
        <v>112.19098916909059</v>
      </c>
      <c r="E930">
        <f t="shared" si="30"/>
        <v>117.8551499871383</v>
      </c>
      <c r="F930">
        <v>0</v>
      </c>
      <c r="G930">
        <v>0</v>
      </c>
      <c r="H930">
        <v>0</v>
      </c>
      <c r="I930">
        <v>0</v>
      </c>
      <c r="J930">
        <v>0</v>
      </c>
      <c r="K930">
        <f t="shared" si="33"/>
        <v>0.74652912896934842</v>
      </c>
      <c r="L930">
        <f t="shared" si="33"/>
        <v>35.601466663519062</v>
      </c>
      <c r="M930">
        <f t="shared" si="33"/>
        <v>15.000000139112005</v>
      </c>
      <c r="N930">
        <f t="shared" si="33"/>
        <v>107.56357952403961</v>
      </c>
      <c r="O930">
        <f t="shared" si="33"/>
        <v>79.643190670951569</v>
      </c>
      <c r="P930">
        <f t="shared" si="32"/>
        <v>109.34971082125162</v>
      </c>
      <c r="Q930">
        <f t="shared" si="32"/>
        <v>161.47368088004387</v>
      </c>
      <c r="R930">
        <v>0</v>
      </c>
      <c r="S930">
        <f t="shared" si="32"/>
        <v>3.3769863028405736</v>
      </c>
      <c r="T930">
        <v>0</v>
      </c>
      <c r="U930">
        <v>0</v>
      </c>
      <c r="V930">
        <v>0</v>
      </c>
      <c r="AL930" s="16">
        <v>51087</v>
      </c>
      <c r="AM930" t="s">
        <v>93</v>
      </c>
      <c r="AN930" s="16" t="s">
        <v>64</v>
      </c>
      <c r="AO930">
        <f t="shared" si="29"/>
        <v>19.733998922435902</v>
      </c>
      <c r="AP930">
        <f t="shared" si="34"/>
        <v>39.467995029692297</v>
      </c>
      <c r="AQ930">
        <v>0</v>
      </c>
      <c r="AR930">
        <v>0</v>
      </c>
      <c r="AS930">
        <v>0</v>
      </c>
      <c r="AT930">
        <v>0</v>
      </c>
      <c r="AU930">
        <v>0</v>
      </c>
      <c r="AV930">
        <f t="shared" si="34"/>
        <v>0.10316183361355813</v>
      </c>
      <c r="AW930">
        <f t="shared" si="34"/>
        <v>20.065154667866089</v>
      </c>
      <c r="AX930">
        <f t="shared" si="34"/>
        <v>10.599572480795308</v>
      </c>
      <c r="AY930">
        <f t="shared" si="34"/>
        <v>30.25572712255272</v>
      </c>
      <c r="AZ930">
        <f t="shared" si="34"/>
        <v>20.684380753156816</v>
      </c>
      <c r="BA930">
        <f t="shared" si="34"/>
        <v>37.485253722631072</v>
      </c>
      <c r="BB930">
        <f t="shared" si="34"/>
        <v>67.734800227702138</v>
      </c>
      <c r="BC930">
        <v>0</v>
      </c>
      <c r="BD930">
        <f t="shared" si="34"/>
        <v>12.523500329609341</v>
      </c>
      <c r="BE930">
        <v>0</v>
      </c>
      <c r="BF930">
        <v>0</v>
      </c>
      <c r="BG930">
        <v>0</v>
      </c>
    </row>
    <row r="931" spans="1:59">
      <c r="A931" s="16">
        <v>51091</v>
      </c>
      <c r="B931" t="s">
        <v>94</v>
      </c>
      <c r="C931" s="16" t="s">
        <v>64</v>
      </c>
      <c r="D931">
        <f t="shared" si="27"/>
        <v>109.3875562973905</v>
      </c>
      <c r="E931">
        <f t="shared" si="30"/>
        <v>114.11980852899887</v>
      </c>
      <c r="F931">
        <f t="shared" si="33"/>
        <v>3.2513116809131377</v>
      </c>
      <c r="G931">
        <v>0</v>
      </c>
      <c r="H931">
        <v>0</v>
      </c>
      <c r="I931">
        <v>0</v>
      </c>
      <c r="J931">
        <v>0</v>
      </c>
      <c r="K931">
        <f t="shared" si="33"/>
        <v>0.1736928566788645</v>
      </c>
      <c r="L931">
        <f t="shared" si="33"/>
        <v>35.053248490461172</v>
      </c>
      <c r="M931">
        <f t="shared" si="33"/>
        <v>14.999999801074082</v>
      </c>
      <c r="N931">
        <f t="shared" si="33"/>
        <v>119.03224732052932</v>
      </c>
      <c r="O931">
        <f t="shared" si="33"/>
        <v>52.459153701429557</v>
      </c>
      <c r="P931">
        <v>0</v>
      </c>
      <c r="Q931">
        <v>0</v>
      </c>
      <c r="R931">
        <f t="shared" si="32"/>
        <v>110.15961998129237</v>
      </c>
      <c r="S931">
        <v>0</v>
      </c>
      <c r="T931">
        <f t="shared" si="32"/>
        <v>119.69091776263464</v>
      </c>
      <c r="U931">
        <v>0</v>
      </c>
      <c r="V931">
        <v>0</v>
      </c>
      <c r="AL931" s="16">
        <v>51091</v>
      </c>
      <c r="AM931" t="s">
        <v>94</v>
      </c>
      <c r="AN931" s="16" t="s">
        <v>64</v>
      </c>
      <c r="AO931">
        <f t="shared" si="29"/>
        <v>19.550164839243777</v>
      </c>
      <c r="AP931">
        <f t="shared" si="34"/>
        <v>39.100329184560543</v>
      </c>
      <c r="AQ931">
        <f t="shared" si="34"/>
        <v>14.850000259353479</v>
      </c>
      <c r="AR931">
        <v>0</v>
      </c>
      <c r="AS931">
        <v>0</v>
      </c>
      <c r="AT931">
        <v>0</v>
      </c>
      <c r="AU931">
        <v>0</v>
      </c>
      <c r="AV931">
        <f t="shared" si="34"/>
        <v>4.329145822386448E-2</v>
      </c>
      <c r="AW931">
        <f t="shared" si="34"/>
        <v>7.0455956774672135</v>
      </c>
      <c r="AX931">
        <f t="shared" si="34"/>
        <v>5.0139569887209898</v>
      </c>
      <c r="AY931">
        <f t="shared" si="34"/>
        <v>37.840001404464438</v>
      </c>
      <c r="AZ931">
        <f t="shared" si="34"/>
        <v>31.580246222778261</v>
      </c>
      <c r="BA931">
        <v>0</v>
      </c>
      <c r="BB931">
        <v>0</v>
      </c>
      <c r="BC931">
        <f t="shared" si="34"/>
        <v>23.22192190257466</v>
      </c>
      <c r="BD931">
        <v>0</v>
      </c>
      <c r="BE931">
        <f t="shared" si="34"/>
        <v>46.443843238169578</v>
      </c>
      <c r="BF931">
        <v>0</v>
      </c>
      <c r="BG931">
        <v>0</v>
      </c>
    </row>
    <row r="932" spans="1:59">
      <c r="A932" s="16">
        <v>51093</v>
      </c>
      <c r="B932" t="s">
        <v>95</v>
      </c>
      <c r="C932" s="16" t="s">
        <v>64</v>
      </c>
      <c r="D932">
        <f t="shared" si="27"/>
        <v>109.85777549967767</v>
      </c>
      <c r="E932">
        <f t="shared" si="30"/>
        <v>118.47154417181927</v>
      </c>
      <c r="F932">
        <f t="shared" si="33"/>
        <v>4.1718199240103715</v>
      </c>
      <c r="G932">
        <v>0</v>
      </c>
      <c r="H932">
        <v>0</v>
      </c>
      <c r="I932">
        <v>0</v>
      </c>
      <c r="J932">
        <v>0</v>
      </c>
      <c r="K932">
        <f t="shared" si="33"/>
        <v>64.247972179143815</v>
      </c>
      <c r="L932">
        <f t="shared" si="33"/>
        <v>36.610479513027833</v>
      </c>
      <c r="M932">
        <f t="shared" si="33"/>
        <v>14.999999781525498</v>
      </c>
      <c r="N932">
        <f t="shared" si="33"/>
        <v>90.782977925940202</v>
      </c>
      <c r="O932">
        <f t="shared" si="33"/>
        <v>89.371570292696163</v>
      </c>
      <c r="P932">
        <f t="shared" si="33"/>
        <v>101.12041783536482</v>
      </c>
      <c r="Q932">
        <f t="shared" ref="Q932:T932" si="35">Q733/Q136</f>
        <v>143.00214545008211</v>
      </c>
      <c r="R932">
        <f t="shared" si="35"/>
        <v>126.79277238533561</v>
      </c>
      <c r="S932">
        <f t="shared" si="35"/>
        <v>4.7486708294401501</v>
      </c>
      <c r="T932">
        <f t="shared" si="35"/>
        <v>146.67596562669371</v>
      </c>
      <c r="U932">
        <v>0</v>
      </c>
      <c r="V932">
        <v>0</v>
      </c>
      <c r="AL932" s="16">
        <v>51093</v>
      </c>
      <c r="AM932" t="s">
        <v>95</v>
      </c>
      <c r="AN932" s="16" t="s">
        <v>64</v>
      </c>
      <c r="AO932">
        <f t="shared" si="29"/>
        <v>18.315383516684363</v>
      </c>
      <c r="AP932">
        <f t="shared" si="34"/>
        <v>36.630770022218208</v>
      </c>
      <c r="AQ932">
        <f t="shared" si="34"/>
        <v>17.588043606014093</v>
      </c>
      <c r="AR932">
        <v>0</v>
      </c>
      <c r="AS932">
        <v>0</v>
      </c>
      <c r="AT932">
        <v>0</v>
      </c>
      <c r="AU932">
        <v>0</v>
      </c>
      <c r="AV932">
        <f t="shared" si="34"/>
        <v>40.502377425763456</v>
      </c>
      <c r="AW932">
        <f t="shared" si="34"/>
        <v>7.8589216590840287</v>
      </c>
      <c r="AX932">
        <f t="shared" si="34"/>
        <v>5.7868794714241147</v>
      </c>
      <c r="AY932">
        <f t="shared" si="34"/>
        <v>26.124709488058777</v>
      </c>
      <c r="AZ932">
        <f t="shared" si="34"/>
        <v>27.656626901104858</v>
      </c>
      <c r="BA932">
        <f t="shared" si="34"/>
        <v>41.804162068554447</v>
      </c>
      <c r="BB932">
        <f t="shared" si="34"/>
        <v>54.288364340489657</v>
      </c>
      <c r="BC932">
        <f t="shared" si="34"/>
        <v>24.671427514405838</v>
      </c>
      <c r="BD932">
        <f t="shared" si="34"/>
        <v>16.516499955891227</v>
      </c>
      <c r="BE932">
        <f t="shared" si="34"/>
        <v>49.342857331322641</v>
      </c>
      <c r="BF932">
        <v>0</v>
      </c>
      <c r="BG932">
        <v>0</v>
      </c>
    </row>
    <row r="933" spans="1:59">
      <c r="A933" s="16">
        <v>51095</v>
      </c>
      <c r="B933" t="s">
        <v>96</v>
      </c>
      <c r="C933" s="16" t="s">
        <v>64</v>
      </c>
      <c r="D933">
        <f t="shared" si="27"/>
        <v>131.2226875030926</v>
      </c>
      <c r="E933">
        <f t="shared" si="30"/>
        <v>131.22267300283713</v>
      </c>
      <c r="F933">
        <v>0</v>
      </c>
      <c r="G933">
        <v>0</v>
      </c>
      <c r="H933">
        <v>0</v>
      </c>
      <c r="I933">
        <v>0</v>
      </c>
      <c r="J933">
        <v>0</v>
      </c>
      <c r="K933">
        <f t="shared" ref="F933:P948" si="36">K734/K137</f>
        <v>10.564675136222201</v>
      </c>
      <c r="L933">
        <f t="shared" si="36"/>
        <v>49.758820454520844</v>
      </c>
      <c r="M933">
        <f t="shared" si="36"/>
        <v>14.999999089755629</v>
      </c>
      <c r="N933">
        <f t="shared" si="36"/>
        <v>83.201281532394574</v>
      </c>
      <c r="O933">
        <f t="shared" si="36"/>
        <v>72.085899160178542</v>
      </c>
      <c r="P933">
        <f t="shared" si="36"/>
        <v>81.125001171818141</v>
      </c>
      <c r="Q933">
        <v>0</v>
      </c>
      <c r="R933">
        <v>0</v>
      </c>
      <c r="S933">
        <f t="shared" ref="S933" si="37">S734/S137</f>
        <v>4.4880001084830035</v>
      </c>
      <c r="T933">
        <v>0</v>
      </c>
      <c r="U933">
        <v>0</v>
      </c>
      <c r="V933">
        <v>0</v>
      </c>
      <c r="AL933" s="16">
        <v>51095</v>
      </c>
      <c r="AM933" t="s">
        <v>96</v>
      </c>
      <c r="AN933" s="16" t="s">
        <v>64</v>
      </c>
      <c r="AO933">
        <f t="shared" si="29"/>
        <v>25.67400178565752</v>
      </c>
      <c r="AP933">
        <f t="shared" si="34"/>
        <v>51.348001921302064</v>
      </c>
      <c r="AQ933">
        <v>0</v>
      </c>
      <c r="AR933">
        <v>0</v>
      </c>
      <c r="AS933">
        <v>0</v>
      </c>
      <c r="AT933">
        <v>0</v>
      </c>
      <c r="AU933">
        <v>0</v>
      </c>
      <c r="AV933">
        <f t="shared" si="34"/>
        <v>1.5419029176836669</v>
      </c>
      <c r="AW933">
        <f t="shared" si="34"/>
        <v>14.871370626145218</v>
      </c>
      <c r="AX933">
        <f t="shared" si="34"/>
        <v>5.1665625146773273</v>
      </c>
      <c r="AY933">
        <f t="shared" si="34"/>
        <v>29.58108039124004</v>
      </c>
      <c r="AZ933">
        <f t="shared" si="34"/>
        <v>30.464347935983604</v>
      </c>
      <c r="BA933">
        <f t="shared" si="34"/>
        <v>35.95398608169868</v>
      </c>
      <c r="BB933">
        <v>0</v>
      </c>
      <c r="BC933">
        <v>0</v>
      </c>
      <c r="BD933">
        <f t="shared" si="34"/>
        <v>18.513002871871912</v>
      </c>
      <c r="BE933">
        <v>0</v>
      </c>
      <c r="BF933">
        <v>0</v>
      </c>
      <c r="BG933">
        <v>0</v>
      </c>
    </row>
    <row r="934" spans="1:59">
      <c r="A934" s="16">
        <v>51097</v>
      </c>
      <c r="B934" t="s">
        <v>97</v>
      </c>
      <c r="C934" s="16" t="s">
        <v>64</v>
      </c>
      <c r="D934">
        <f t="shared" si="27"/>
        <v>142.27239417144241</v>
      </c>
      <c r="E934">
        <f t="shared" si="30"/>
        <v>147.45991434720932</v>
      </c>
      <c r="F934">
        <f t="shared" si="36"/>
        <v>2.7147560845603298</v>
      </c>
      <c r="G934">
        <v>0</v>
      </c>
      <c r="H934">
        <v>0</v>
      </c>
      <c r="I934">
        <v>0</v>
      </c>
      <c r="J934">
        <v>0</v>
      </c>
      <c r="K934">
        <f t="shared" si="36"/>
        <v>1.8067415562014175</v>
      </c>
      <c r="L934">
        <f t="shared" si="36"/>
        <v>36.832126601887424</v>
      </c>
      <c r="M934">
        <f t="shared" si="36"/>
        <v>14.999999779047647</v>
      </c>
      <c r="N934">
        <f t="shared" si="36"/>
        <v>85.469830462046872</v>
      </c>
      <c r="O934">
        <f t="shared" si="36"/>
        <v>81.622963056152926</v>
      </c>
      <c r="P934">
        <v>0</v>
      </c>
      <c r="Q934">
        <f t="shared" ref="Q934:T934" si="38">Q735/Q138</f>
        <v>169.23368901989326</v>
      </c>
      <c r="R934">
        <f t="shared" si="38"/>
        <v>115.31905019339911</v>
      </c>
      <c r="S934">
        <f t="shared" si="38"/>
        <v>4.93594892622371</v>
      </c>
      <c r="T934">
        <f t="shared" si="38"/>
        <v>123.72857711769734</v>
      </c>
      <c r="U934">
        <v>0</v>
      </c>
      <c r="V934">
        <v>0</v>
      </c>
      <c r="AL934" s="16">
        <v>51097</v>
      </c>
      <c r="AM934" t="s">
        <v>97</v>
      </c>
      <c r="AN934" s="16" t="s">
        <v>64</v>
      </c>
      <c r="AO934">
        <f t="shared" si="29"/>
        <v>25.805998880755588</v>
      </c>
      <c r="AP934">
        <f t="shared" si="34"/>
        <v>51.611999185333168</v>
      </c>
      <c r="AQ934">
        <f t="shared" si="34"/>
        <v>17.420685966767287</v>
      </c>
      <c r="AR934">
        <v>0</v>
      </c>
      <c r="AS934">
        <v>0</v>
      </c>
      <c r="AT934">
        <v>0</v>
      </c>
      <c r="AU934">
        <v>0</v>
      </c>
      <c r="AV934">
        <f t="shared" si="34"/>
        <v>0.54538489973292081</v>
      </c>
      <c r="AW934">
        <f t="shared" si="34"/>
        <v>49.98109012416473</v>
      </c>
      <c r="AX934">
        <f t="shared" si="34"/>
        <v>29.341737952826119</v>
      </c>
      <c r="AY934">
        <f t="shared" si="34"/>
        <v>24.184108955279328</v>
      </c>
      <c r="AZ934">
        <f t="shared" si="34"/>
        <v>46.691680264949774</v>
      </c>
      <c r="BA934">
        <v>0</v>
      </c>
      <c r="BB934">
        <f t="shared" si="34"/>
        <v>80.02322738013261</v>
      </c>
      <c r="BC934">
        <f t="shared" si="34"/>
        <v>24.671429921653029</v>
      </c>
      <c r="BD934">
        <f t="shared" si="34"/>
        <v>18.876003756527332</v>
      </c>
      <c r="BE934">
        <f t="shared" si="34"/>
        <v>49.342864006689993</v>
      </c>
      <c r="BF934">
        <v>0</v>
      </c>
      <c r="BG934">
        <v>0</v>
      </c>
    </row>
    <row r="935" spans="1:59">
      <c r="A935" s="16">
        <v>51099</v>
      </c>
      <c r="B935" t="s">
        <v>98</v>
      </c>
      <c r="C935" s="16" t="s">
        <v>64</v>
      </c>
      <c r="D935">
        <f t="shared" si="27"/>
        <v>145.54275163371537</v>
      </c>
      <c r="E935">
        <f t="shared" si="30"/>
        <v>152.87144785017099</v>
      </c>
      <c r="F935">
        <f t="shared" si="36"/>
        <v>3.9115340900697002</v>
      </c>
      <c r="G935">
        <v>0</v>
      </c>
      <c r="H935">
        <v>0</v>
      </c>
      <c r="I935">
        <v>0</v>
      </c>
      <c r="J935">
        <v>0</v>
      </c>
      <c r="K935">
        <f t="shared" si="36"/>
        <v>3.6470072842356256</v>
      </c>
      <c r="L935">
        <f t="shared" si="36"/>
        <v>35.561429097061058</v>
      </c>
      <c r="M935">
        <f t="shared" si="36"/>
        <v>15.00000030330429</v>
      </c>
      <c r="N935">
        <f t="shared" si="36"/>
        <v>165.92654588468412</v>
      </c>
      <c r="O935">
        <f t="shared" si="36"/>
        <v>79.674584738170353</v>
      </c>
      <c r="P935">
        <v>0</v>
      </c>
      <c r="Q935">
        <f t="shared" ref="Q935:T935" si="39">Q736/Q139</f>
        <v>165.63938536943118</v>
      </c>
      <c r="R935">
        <f t="shared" si="39"/>
        <v>105.16462362015648</v>
      </c>
      <c r="S935">
        <f t="shared" si="39"/>
        <v>4.6970319530550064</v>
      </c>
      <c r="T935">
        <f t="shared" si="39"/>
        <v>115.7556149349402</v>
      </c>
      <c r="U935">
        <v>0</v>
      </c>
      <c r="V935">
        <v>0</v>
      </c>
      <c r="AL935" s="16">
        <v>51099</v>
      </c>
      <c r="AM935" t="s">
        <v>98</v>
      </c>
      <c r="AN935" s="16" t="s">
        <v>64</v>
      </c>
      <c r="AO935">
        <f t="shared" si="29"/>
        <v>25.60799999586439</v>
      </c>
      <c r="AP935">
        <f t="shared" si="34"/>
        <v>51.215997124979197</v>
      </c>
      <c r="AQ935">
        <f t="shared" si="34"/>
        <v>17.588044759928611</v>
      </c>
      <c r="AR935">
        <v>0</v>
      </c>
      <c r="AS935">
        <v>0</v>
      </c>
      <c r="AT935">
        <v>0</v>
      </c>
      <c r="AU935">
        <v>0</v>
      </c>
      <c r="AV935">
        <f t="shared" si="34"/>
        <v>1.3427568511624115</v>
      </c>
      <c r="AW935">
        <f t="shared" si="34"/>
        <v>7.2994286195614944</v>
      </c>
      <c r="AX935">
        <f t="shared" si="34"/>
        <v>6.2141935649480624</v>
      </c>
      <c r="AY935">
        <f t="shared" si="34"/>
        <v>38.086480998239161</v>
      </c>
      <c r="AZ935">
        <f t="shared" si="34"/>
        <v>28.848445103076255</v>
      </c>
      <c r="BA935">
        <v>0</v>
      </c>
      <c r="BB935">
        <f t="shared" si="34"/>
        <v>60.054295910385612</v>
      </c>
      <c r="BC935">
        <f t="shared" si="34"/>
        <v>21.824686777738709</v>
      </c>
      <c r="BD935">
        <f t="shared" si="34"/>
        <v>17.424001724125834</v>
      </c>
      <c r="BE935">
        <f t="shared" si="34"/>
        <v>43.649373075861888</v>
      </c>
      <c r="BF935">
        <v>0</v>
      </c>
      <c r="BG935">
        <v>0</v>
      </c>
    </row>
    <row r="936" spans="1:59">
      <c r="A936" s="16">
        <v>51101</v>
      </c>
      <c r="B936" t="s">
        <v>99</v>
      </c>
      <c r="C936" s="16" t="s">
        <v>64</v>
      </c>
      <c r="D936">
        <f t="shared" si="27"/>
        <v>156.98774293712313</v>
      </c>
      <c r="E936">
        <f t="shared" si="30"/>
        <v>163.53699559098047</v>
      </c>
      <c r="F936">
        <f t="shared" si="36"/>
        <v>3.8378236103666206</v>
      </c>
      <c r="G936">
        <v>0</v>
      </c>
      <c r="H936">
        <v>0</v>
      </c>
      <c r="I936">
        <v>0</v>
      </c>
      <c r="J936">
        <v>0</v>
      </c>
      <c r="K936">
        <f t="shared" si="36"/>
        <v>22.90131343611851</v>
      </c>
      <c r="L936">
        <f t="shared" si="36"/>
        <v>36.20576248525628</v>
      </c>
      <c r="M936">
        <f t="shared" si="36"/>
        <v>14.999999994293169</v>
      </c>
      <c r="N936">
        <f t="shared" si="36"/>
        <v>137.78247125472222</v>
      </c>
      <c r="O936">
        <f t="shared" si="36"/>
        <v>82.015409215113237</v>
      </c>
      <c r="P936">
        <f t="shared" si="36"/>
        <v>104.51597404465846</v>
      </c>
      <c r="Q936">
        <f t="shared" ref="Q936:T936" si="40">Q737/Q140</f>
        <v>179.6237364924755</v>
      </c>
      <c r="R936">
        <f t="shared" si="40"/>
        <v>104.01171644823431</v>
      </c>
      <c r="S936">
        <f t="shared" si="40"/>
        <v>5.2325897342947405</v>
      </c>
      <c r="T936">
        <f t="shared" si="40"/>
        <v>112.69008652995865</v>
      </c>
      <c r="U936">
        <v>0</v>
      </c>
      <c r="V936">
        <v>0</v>
      </c>
      <c r="AL936" s="16">
        <v>51101</v>
      </c>
      <c r="AM936" t="s">
        <v>99</v>
      </c>
      <c r="AN936" s="16" t="s">
        <v>64</v>
      </c>
      <c r="AO936">
        <f t="shared" si="29"/>
        <v>28.17463811496183</v>
      </c>
      <c r="AP936">
        <f t="shared" si="34"/>
        <v>56.34928361289694</v>
      </c>
      <c r="AQ936">
        <f t="shared" si="34"/>
        <v>17.588045193043406</v>
      </c>
      <c r="AR936">
        <v>0</v>
      </c>
      <c r="AS936">
        <v>0</v>
      </c>
      <c r="AT936">
        <v>0</v>
      </c>
      <c r="AU936">
        <v>0</v>
      </c>
      <c r="AV936">
        <f t="shared" si="34"/>
        <v>15.359405931228398</v>
      </c>
      <c r="AW936">
        <f t="shared" si="34"/>
        <v>30.447209629094026</v>
      </c>
      <c r="AX936">
        <f t="shared" si="34"/>
        <v>12.517205428897837</v>
      </c>
      <c r="AY936">
        <f t="shared" si="34"/>
        <v>35.164374534021029</v>
      </c>
      <c r="AZ936">
        <f t="shared" si="34"/>
        <v>21.726689902065143</v>
      </c>
      <c r="BA936">
        <f t="shared" si="34"/>
        <v>43.693867021230453</v>
      </c>
      <c r="BB936">
        <f t="shared" si="34"/>
        <v>75.546775768359439</v>
      </c>
      <c r="BC936">
        <f t="shared" si="34"/>
        <v>22.000000821684775</v>
      </c>
      <c r="BD936">
        <f t="shared" si="34"/>
        <v>19.783501615354133</v>
      </c>
      <c r="BE936">
        <f t="shared" si="34"/>
        <v>44.000000938438433</v>
      </c>
      <c r="BF936">
        <v>0</v>
      </c>
      <c r="BG936">
        <v>0</v>
      </c>
    </row>
    <row r="937" spans="1:59">
      <c r="A937" s="16">
        <v>51103</v>
      </c>
      <c r="B937" t="s">
        <v>100</v>
      </c>
      <c r="C937" s="16" t="s">
        <v>64</v>
      </c>
      <c r="D937">
        <f t="shared" si="27"/>
        <v>143.36666684295454</v>
      </c>
      <c r="E937">
        <f t="shared" si="30"/>
        <v>143.36667885823707</v>
      </c>
      <c r="F937">
        <f t="shared" si="36"/>
        <v>3.5176089361695619</v>
      </c>
      <c r="G937">
        <v>0</v>
      </c>
      <c r="H937">
        <v>0</v>
      </c>
      <c r="I937">
        <v>0</v>
      </c>
      <c r="J937">
        <v>0</v>
      </c>
      <c r="K937">
        <f t="shared" si="36"/>
        <v>12.710907536211744</v>
      </c>
      <c r="L937">
        <f t="shared" si="36"/>
        <v>49.973266628087714</v>
      </c>
      <c r="M937">
        <f t="shared" si="36"/>
        <v>14.999999865426449</v>
      </c>
      <c r="N937">
        <f t="shared" si="36"/>
        <v>97.324988014748783</v>
      </c>
      <c r="O937">
        <f t="shared" si="36"/>
        <v>73.544759794039692</v>
      </c>
      <c r="P937">
        <f t="shared" si="36"/>
        <v>93.820407731889773</v>
      </c>
      <c r="Q937">
        <f t="shared" ref="Q937:T937" si="41">Q738/Q141</f>
        <v>161.94777166878316</v>
      </c>
      <c r="R937">
        <f t="shared" si="41"/>
        <v>94.573640067267888</v>
      </c>
      <c r="S937">
        <f t="shared" si="41"/>
        <v>4.1359999864960315</v>
      </c>
      <c r="T937">
        <f t="shared" si="41"/>
        <v>94.573650979726807</v>
      </c>
      <c r="U937">
        <v>0</v>
      </c>
      <c r="V937">
        <v>0</v>
      </c>
      <c r="AL937" s="16">
        <v>51103</v>
      </c>
      <c r="AM937" t="s">
        <v>100</v>
      </c>
      <c r="AN937" s="16" t="s">
        <v>64</v>
      </c>
      <c r="AO937">
        <f t="shared" si="29"/>
        <v>28.05000330361408</v>
      </c>
      <c r="AP937">
        <f t="shared" si="34"/>
        <v>56.100003746835192</v>
      </c>
      <c r="AQ937">
        <f t="shared" si="34"/>
        <v>17.588043818449925</v>
      </c>
      <c r="AR937">
        <v>0</v>
      </c>
      <c r="AS937">
        <v>0</v>
      </c>
      <c r="AT937">
        <v>0</v>
      </c>
      <c r="AU937">
        <v>0</v>
      </c>
      <c r="AV937">
        <f t="shared" si="34"/>
        <v>4.0083413035555528</v>
      </c>
      <c r="AW937">
        <f t="shared" si="34"/>
        <v>14.9925578281614</v>
      </c>
      <c r="AX937">
        <f t="shared" si="34"/>
        <v>5.4076783190542166</v>
      </c>
      <c r="AY937">
        <f t="shared" si="34"/>
        <v>34.23433930624045</v>
      </c>
      <c r="AZ937">
        <f t="shared" si="34"/>
        <v>30.084693526305859</v>
      </c>
      <c r="BA937">
        <f t="shared" si="34"/>
        <v>54.473633264428628</v>
      </c>
      <c r="BB937">
        <f t="shared" si="34"/>
        <v>69.235377546705806</v>
      </c>
      <c r="BC937">
        <f t="shared" si="34"/>
        <v>21.824687339952821</v>
      </c>
      <c r="BD937">
        <f t="shared" si="34"/>
        <v>17.061002117212734</v>
      </c>
      <c r="BE937">
        <f t="shared" si="34"/>
        <v>43.649375789190209</v>
      </c>
      <c r="BF937">
        <v>0</v>
      </c>
      <c r="BG937">
        <v>0</v>
      </c>
    </row>
    <row r="938" spans="1:59">
      <c r="A938" s="16">
        <v>51107</v>
      </c>
      <c r="B938" t="s">
        <v>101</v>
      </c>
      <c r="C938" s="16" t="s">
        <v>64</v>
      </c>
      <c r="D938">
        <f t="shared" si="27"/>
        <v>104.1081849774596</v>
      </c>
      <c r="E938">
        <f t="shared" si="30"/>
        <v>112.47758723652173</v>
      </c>
      <c r="F938">
        <f t="shared" si="36"/>
        <v>3.3081968401915143</v>
      </c>
      <c r="G938">
        <v>0</v>
      </c>
      <c r="H938">
        <v>0</v>
      </c>
      <c r="I938">
        <v>0</v>
      </c>
      <c r="J938">
        <v>0</v>
      </c>
      <c r="K938">
        <f t="shared" si="36"/>
        <v>1.6296538420773103</v>
      </c>
      <c r="L938">
        <f t="shared" si="36"/>
        <v>35.625479113085987</v>
      </c>
      <c r="M938">
        <f t="shared" si="36"/>
        <v>15.000000492838179</v>
      </c>
      <c r="N938">
        <f t="shared" si="36"/>
        <v>104.88221291550286</v>
      </c>
      <c r="O938">
        <f t="shared" si="36"/>
        <v>86.097917079624779</v>
      </c>
      <c r="P938">
        <f t="shared" si="36"/>
        <v>95.870060237624614</v>
      </c>
      <c r="Q938">
        <f t="shared" ref="Q938:T938" si="42">Q739/Q142</f>
        <v>172.41707311935627</v>
      </c>
      <c r="R938">
        <f t="shared" si="42"/>
        <v>144.08276686459715</v>
      </c>
      <c r="S938">
        <f t="shared" si="42"/>
        <v>6.5013003847730984</v>
      </c>
      <c r="T938">
        <f t="shared" si="42"/>
        <v>167.24882854664696</v>
      </c>
      <c r="U938">
        <v>0</v>
      </c>
      <c r="V938">
        <v>0</v>
      </c>
      <c r="AL938" s="16">
        <v>51107</v>
      </c>
      <c r="AM938" t="s">
        <v>101</v>
      </c>
      <c r="AN938" s="16" t="s">
        <v>64</v>
      </c>
      <c r="AO938">
        <f t="shared" si="29"/>
        <v>17.094001043212227</v>
      </c>
      <c r="AP938">
        <f t="shared" si="34"/>
        <v>34.188002346938042</v>
      </c>
      <c r="AQ938">
        <f t="shared" si="34"/>
        <v>14.218823587204541</v>
      </c>
      <c r="AR938">
        <v>0</v>
      </c>
      <c r="AS938">
        <v>0</v>
      </c>
      <c r="AT938">
        <v>0</v>
      </c>
      <c r="AU938">
        <v>0</v>
      </c>
      <c r="AV938">
        <f t="shared" si="34"/>
        <v>0.25872337787691696</v>
      </c>
      <c r="AW938">
        <f t="shared" si="34"/>
        <v>7.3467318132446726</v>
      </c>
      <c r="AX938">
        <f t="shared" si="34"/>
        <v>7.4481356020771834</v>
      </c>
      <c r="AY938">
        <f t="shared" si="34"/>
        <v>34.356397728394128</v>
      </c>
      <c r="AZ938">
        <f t="shared" si="34"/>
        <v>28.884187514232362</v>
      </c>
      <c r="BA938">
        <f t="shared" si="34"/>
        <v>40.718850687573415</v>
      </c>
      <c r="BB938">
        <f t="shared" si="34"/>
        <v>60.600921001489688</v>
      </c>
      <c r="BC938">
        <f t="shared" si="34"/>
        <v>27.903848266873048</v>
      </c>
      <c r="BD938">
        <f t="shared" si="34"/>
        <v>22.505998516467436</v>
      </c>
      <c r="BE938">
        <f t="shared" si="34"/>
        <v>55.807697705096039</v>
      </c>
      <c r="BF938">
        <v>0</v>
      </c>
      <c r="BG938">
        <v>0</v>
      </c>
    </row>
    <row r="939" spans="1:59">
      <c r="A939" s="16">
        <v>51109</v>
      </c>
      <c r="B939" t="s">
        <v>102</v>
      </c>
      <c r="C939" s="16" t="s">
        <v>64</v>
      </c>
      <c r="D939">
        <f t="shared" si="27"/>
        <v>133.27113210149238</v>
      </c>
      <c r="E939">
        <f t="shared" si="30"/>
        <v>142.57368060779751</v>
      </c>
      <c r="F939">
        <f t="shared" si="36"/>
        <v>5.4281746493790548</v>
      </c>
      <c r="G939">
        <v>0</v>
      </c>
      <c r="H939">
        <v>0</v>
      </c>
      <c r="I939">
        <v>0</v>
      </c>
      <c r="J939">
        <v>0</v>
      </c>
      <c r="K939">
        <f t="shared" si="36"/>
        <v>0.59636136618217794</v>
      </c>
      <c r="L939">
        <f t="shared" si="36"/>
        <v>35.616241967471638</v>
      </c>
      <c r="M939">
        <f t="shared" si="36"/>
        <v>14.999999174166021</v>
      </c>
      <c r="N939">
        <f t="shared" si="36"/>
        <v>107.77762974752513</v>
      </c>
      <c r="O939">
        <f t="shared" si="36"/>
        <v>84.553262267704355</v>
      </c>
      <c r="P939">
        <f t="shared" si="36"/>
        <v>81.879690694821747</v>
      </c>
      <c r="Q939">
        <f t="shared" ref="Q939:T939" si="43">Q740/Q143</f>
        <v>168.53642212724401</v>
      </c>
      <c r="R939">
        <f t="shared" si="43"/>
        <v>127.16838029135657</v>
      </c>
      <c r="S939">
        <f t="shared" si="43"/>
        <v>5.8298711882860319</v>
      </c>
      <c r="T939">
        <f t="shared" si="43"/>
        <v>144.92155799997451</v>
      </c>
      <c r="U939">
        <v>0</v>
      </c>
      <c r="V939">
        <v>0</v>
      </c>
      <c r="AL939" s="16">
        <v>51109</v>
      </c>
      <c r="AM939" t="s">
        <v>102</v>
      </c>
      <c r="AN939" s="16" t="s">
        <v>64</v>
      </c>
      <c r="AO939">
        <f t="shared" si="29"/>
        <v>22.460163257570432</v>
      </c>
      <c r="AP939">
        <f t="shared" si="34"/>
        <v>44.920331613210628</v>
      </c>
      <c r="AQ939">
        <f t="shared" si="34"/>
        <v>23.695274138174298</v>
      </c>
      <c r="AR939">
        <v>0</v>
      </c>
      <c r="AS939">
        <v>0</v>
      </c>
      <c r="AT939">
        <v>0</v>
      </c>
      <c r="AU939">
        <v>0</v>
      </c>
      <c r="AV939">
        <f t="shared" si="34"/>
        <v>0.12450491172878868</v>
      </c>
      <c r="AW939">
        <f t="shared" si="34"/>
        <v>18.945733702109944</v>
      </c>
      <c r="AX939">
        <f t="shared" si="34"/>
        <v>10.502381242189339</v>
      </c>
      <c r="AY939">
        <f t="shared" si="34"/>
        <v>35.790260351397464</v>
      </c>
      <c r="AZ939">
        <f t="shared" si="34"/>
        <v>27.863019028107569</v>
      </c>
      <c r="BA939">
        <f t="shared" si="34"/>
        <v>39.424007081191768</v>
      </c>
      <c r="BB939">
        <f t="shared" si="34"/>
        <v>62.184914001780967</v>
      </c>
      <c r="BC939">
        <f t="shared" si="34"/>
        <v>25.24966290583205</v>
      </c>
      <c r="BD939">
        <f t="shared" si="34"/>
        <v>20.691000845461613</v>
      </c>
      <c r="BE939">
        <f t="shared" si="34"/>
        <v>50.499325968979839</v>
      </c>
      <c r="BF939">
        <v>0</v>
      </c>
      <c r="BG939">
        <v>0</v>
      </c>
    </row>
    <row r="940" spans="1:59">
      <c r="A940" s="16">
        <v>51113</v>
      </c>
      <c r="B940" t="s">
        <v>103</v>
      </c>
      <c r="C940" s="16" t="s">
        <v>64</v>
      </c>
      <c r="D940">
        <f t="shared" si="27"/>
        <v>111.05380704649031</v>
      </c>
      <c r="E940">
        <f t="shared" si="30"/>
        <v>119.04933763236855</v>
      </c>
      <c r="F940">
        <f t="shared" si="36"/>
        <v>3.9420012857680433</v>
      </c>
      <c r="G940">
        <v>0</v>
      </c>
      <c r="H940">
        <v>0</v>
      </c>
      <c r="I940">
        <v>0</v>
      </c>
      <c r="J940">
        <v>0</v>
      </c>
      <c r="K940">
        <f t="shared" si="36"/>
        <v>0.37581680551625063</v>
      </c>
      <c r="L940">
        <f t="shared" si="36"/>
        <v>35.2548781015971</v>
      </c>
      <c r="M940">
        <f t="shared" si="36"/>
        <v>14.999999568076742</v>
      </c>
      <c r="N940">
        <f t="shared" si="36"/>
        <v>103.6893587572778</v>
      </c>
      <c r="O940">
        <f t="shared" si="36"/>
        <v>76.716774708994777</v>
      </c>
      <c r="P940">
        <f t="shared" si="36"/>
        <v>97.906085997425905</v>
      </c>
      <c r="Q940">
        <f t="shared" ref="Q940:T940" si="44">Q741/Q144</f>
        <v>172.77555506209541</v>
      </c>
      <c r="R940">
        <f t="shared" si="44"/>
        <v>141.99666462926049</v>
      </c>
      <c r="S940">
        <f t="shared" si="44"/>
        <v>6.7849992149110268</v>
      </c>
      <c r="T940">
        <f t="shared" si="44"/>
        <v>162.44331000480582</v>
      </c>
      <c r="U940">
        <v>0</v>
      </c>
      <c r="V940">
        <v>0</v>
      </c>
      <c r="AL940" s="16">
        <v>51113</v>
      </c>
      <c r="AM940" t="s">
        <v>103</v>
      </c>
      <c r="AN940" s="16" t="s">
        <v>64</v>
      </c>
      <c r="AO940">
        <f t="shared" si="29"/>
        <v>19.62740864142317</v>
      </c>
      <c r="AP940">
        <f t="shared" si="34"/>
        <v>39.254813413534713</v>
      </c>
      <c r="AQ940">
        <f t="shared" si="34"/>
        <v>22.853781025040956</v>
      </c>
      <c r="AR940">
        <v>0</v>
      </c>
      <c r="AS940">
        <v>0</v>
      </c>
      <c r="AT940">
        <v>0</v>
      </c>
      <c r="AU940">
        <v>0</v>
      </c>
      <c r="AV940">
        <f t="shared" si="34"/>
        <v>7.9635709098628243E-2</v>
      </c>
      <c r="AW940">
        <f t="shared" si="34"/>
        <v>8.165664432557115</v>
      </c>
      <c r="AX940">
        <f t="shared" si="34"/>
        <v>6.8813606961041369</v>
      </c>
      <c r="AY940">
        <f t="shared" si="34"/>
        <v>30.828922981231248</v>
      </c>
      <c r="AZ940">
        <f t="shared" si="34"/>
        <v>30.426601374496851</v>
      </c>
      <c r="BA940">
        <f t="shared" si="34"/>
        <v>48.985491977276666</v>
      </c>
      <c r="BB940">
        <f t="shared" si="34"/>
        <v>69.760852772816904</v>
      </c>
      <c r="BC940">
        <f t="shared" si="34"/>
        <v>28.050000722462908</v>
      </c>
      <c r="BD940">
        <f t="shared" si="34"/>
        <v>23.957999656713515</v>
      </c>
      <c r="BE940">
        <f t="shared" si="34"/>
        <v>56.100001205211385</v>
      </c>
      <c r="BF940">
        <v>0</v>
      </c>
      <c r="BG940">
        <v>0</v>
      </c>
    </row>
    <row r="941" spans="1:59">
      <c r="A941" s="16">
        <v>51115</v>
      </c>
      <c r="B941" t="s">
        <v>104</v>
      </c>
      <c r="C941" s="16" t="s">
        <v>64</v>
      </c>
      <c r="D941">
        <f t="shared" si="27"/>
        <v>129.72544268652811</v>
      </c>
      <c r="E941">
        <f t="shared" si="30"/>
        <v>137.41015705022917</v>
      </c>
      <c r="F941">
        <v>0</v>
      </c>
      <c r="G941">
        <v>0</v>
      </c>
      <c r="H941">
        <v>0</v>
      </c>
      <c r="I941">
        <v>0</v>
      </c>
      <c r="J941">
        <v>0</v>
      </c>
      <c r="K941">
        <v>0</v>
      </c>
      <c r="L941">
        <f t="shared" si="36"/>
        <v>46.471606398881555</v>
      </c>
      <c r="M941">
        <f t="shared" si="36"/>
        <v>14.999999826867008</v>
      </c>
      <c r="N941">
        <f t="shared" si="36"/>
        <v>91.792572503830598</v>
      </c>
      <c r="O941">
        <f t="shared" si="36"/>
        <v>74.183198805221778</v>
      </c>
      <c r="P941">
        <v>0</v>
      </c>
      <c r="Q941">
        <f t="shared" ref="Q941:S941" si="45">Q742/Q145</f>
        <v>131.30870801298585</v>
      </c>
      <c r="R941">
        <v>0</v>
      </c>
      <c r="S941">
        <f t="shared" si="45"/>
        <v>3.9930876948316163</v>
      </c>
      <c r="T941">
        <v>0</v>
      </c>
      <c r="U941">
        <v>0</v>
      </c>
      <c r="V941">
        <v>0</v>
      </c>
      <c r="AL941" s="16">
        <v>51115</v>
      </c>
      <c r="AM941" t="s">
        <v>104</v>
      </c>
      <c r="AN941" s="16" t="s">
        <v>64</v>
      </c>
      <c r="AO941">
        <f t="shared" si="29"/>
        <v>22.373999905079184</v>
      </c>
      <c r="AP941">
        <f t="shared" si="34"/>
        <v>44.748000667051151</v>
      </c>
      <c r="AQ941">
        <v>0</v>
      </c>
      <c r="AR941">
        <v>0</v>
      </c>
      <c r="AS941">
        <v>0</v>
      </c>
      <c r="AT941">
        <v>0</v>
      </c>
      <c r="AU941">
        <v>0</v>
      </c>
      <c r="AV941">
        <v>0</v>
      </c>
      <c r="AW941">
        <f t="shared" si="34"/>
        <v>13.118189865154728</v>
      </c>
      <c r="AX941">
        <f t="shared" si="34"/>
        <v>9.2420573819798832</v>
      </c>
      <c r="AY941">
        <f t="shared" si="34"/>
        <v>32.058988375946079</v>
      </c>
      <c r="AZ941">
        <f t="shared" si="34"/>
        <v>30.524570679626031</v>
      </c>
      <c r="BA941">
        <v>0</v>
      </c>
      <c r="BB941">
        <f t="shared" si="34"/>
        <v>62.842341761876945</v>
      </c>
      <c r="BC941">
        <v>0</v>
      </c>
      <c r="BD941">
        <f t="shared" si="34"/>
        <v>14.520000452130231</v>
      </c>
      <c r="BE941">
        <v>0</v>
      </c>
      <c r="BF941">
        <v>0</v>
      </c>
      <c r="BG941">
        <v>0</v>
      </c>
    </row>
    <row r="942" spans="1:59">
      <c r="A942" s="16">
        <v>51119</v>
      </c>
      <c r="B942" t="s">
        <v>105</v>
      </c>
      <c r="C942" s="16" t="s">
        <v>64</v>
      </c>
      <c r="D942">
        <f t="shared" si="27"/>
        <v>149.53367904027559</v>
      </c>
      <c r="E942">
        <f t="shared" si="30"/>
        <v>153.62920375613407</v>
      </c>
      <c r="F942">
        <v>0</v>
      </c>
      <c r="G942">
        <v>0</v>
      </c>
      <c r="H942">
        <v>0</v>
      </c>
      <c r="I942">
        <v>0</v>
      </c>
      <c r="J942">
        <v>0</v>
      </c>
      <c r="K942">
        <f t="shared" si="36"/>
        <v>1.5273034631993749</v>
      </c>
      <c r="L942">
        <f t="shared" si="36"/>
        <v>44.937631180544884</v>
      </c>
      <c r="M942">
        <f t="shared" si="36"/>
        <v>19.258985579319862</v>
      </c>
      <c r="N942">
        <f t="shared" si="36"/>
        <v>94.949145792582755</v>
      </c>
      <c r="O942">
        <f t="shared" si="36"/>
        <v>75.810699667735733</v>
      </c>
      <c r="P942">
        <f t="shared" si="36"/>
        <v>100.26480780121588</v>
      </c>
      <c r="Q942">
        <f t="shared" ref="Q942:T942" si="46">Q743/Q146</f>
        <v>183.6241519938998</v>
      </c>
      <c r="R942">
        <f t="shared" si="46"/>
        <v>100.05432286565789</v>
      </c>
      <c r="S942">
        <f t="shared" si="46"/>
        <v>4.2360383397273509</v>
      </c>
      <c r="T942">
        <f t="shared" si="46"/>
        <v>105.53500486404937</v>
      </c>
      <c r="U942">
        <v>0</v>
      </c>
      <c r="V942">
        <v>0</v>
      </c>
      <c r="AL942" s="16">
        <v>51119</v>
      </c>
      <c r="AM942" t="s">
        <v>105</v>
      </c>
      <c r="AN942" s="16" t="s">
        <v>64</v>
      </c>
      <c r="AO942">
        <f t="shared" si="29"/>
        <v>27.654000808187799</v>
      </c>
      <c r="AP942">
        <f t="shared" si="34"/>
        <v>177.25560655182846</v>
      </c>
      <c r="AQ942">
        <v>0</v>
      </c>
      <c r="AR942">
        <v>0</v>
      </c>
      <c r="AS942">
        <v>0</v>
      </c>
      <c r="AT942">
        <v>0</v>
      </c>
      <c r="AU942">
        <v>0</v>
      </c>
      <c r="AV942">
        <f t="shared" ref="AP942:BE956" si="47">AV743/AV146</f>
        <v>0.21663121088112527</v>
      </c>
      <c r="AW942">
        <f t="shared" si="47"/>
        <v>99.648982639415223</v>
      </c>
      <c r="AX942">
        <f t="shared" si="47"/>
        <v>41.206704589527142</v>
      </c>
      <c r="AY942">
        <f t="shared" si="47"/>
        <v>37.756979465803362</v>
      </c>
      <c r="AZ942">
        <f t="shared" si="47"/>
        <v>29.444080995745232</v>
      </c>
      <c r="BA942">
        <f t="shared" si="47"/>
        <v>45.022547573565049</v>
      </c>
      <c r="BB942">
        <f t="shared" si="47"/>
        <v>95.759721898030136</v>
      </c>
      <c r="BC942">
        <f t="shared" si="47"/>
        <v>21.824687579940719</v>
      </c>
      <c r="BD942">
        <f t="shared" si="47"/>
        <v>16.516501893259523</v>
      </c>
      <c r="BE942">
        <f t="shared" si="47"/>
        <v>81.176713644913079</v>
      </c>
      <c r="BF942">
        <v>0</v>
      </c>
      <c r="BG942">
        <v>0</v>
      </c>
    </row>
    <row r="943" spans="1:59">
      <c r="A943" s="16">
        <v>51121</v>
      </c>
      <c r="B943" t="s">
        <v>22</v>
      </c>
      <c r="C943" s="16" t="s">
        <v>64</v>
      </c>
      <c r="D943">
        <f t="shared" si="27"/>
        <v>132.36202095664626</v>
      </c>
      <c r="E943">
        <f t="shared" si="30"/>
        <v>143.38899517150392</v>
      </c>
      <c r="F943">
        <f t="shared" si="36"/>
        <v>4.0918493758573122</v>
      </c>
      <c r="G943">
        <v>0</v>
      </c>
      <c r="H943">
        <v>0</v>
      </c>
      <c r="I943">
        <v>0</v>
      </c>
      <c r="J943">
        <v>0</v>
      </c>
      <c r="K943">
        <f t="shared" si="36"/>
        <v>0.28486824305113251</v>
      </c>
      <c r="L943">
        <f t="shared" si="36"/>
        <v>35.233309833208494</v>
      </c>
      <c r="M943">
        <f t="shared" si="36"/>
        <v>14.999998962943494</v>
      </c>
      <c r="N943">
        <f t="shared" si="36"/>
        <v>118.24018402899357</v>
      </c>
      <c r="O943">
        <f t="shared" si="36"/>
        <v>90.951843314989944</v>
      </c>
      <c r="P943">
        <f t="shared" si="36"/>
        <v>78.274236437499198</v>
      </c>
      <c r="Q943">
        <v>0</v>
      </c>
      <c r="R943">
        <f t="shared" ref="R943:T943" si="48">R744/R147</f>
        <v>160.15081498491628</v>
      </c>
      <c r="S943">
        <f t="shared" si="48"/>
        <v>5.6953448371253321</v>
      </c>
      <c r="T943">
        <f t="shared" si="48"/>
        <v>186.83496298766244</v>
      </c>
      <c r="U943">
        <v>0</v>
      </c>
      <c r="V943">
        <v>0</v>
      </c>
      <c r="AL943" s="16">
        <v>51121</v>
      </c>
      <c r="AM943" t="s">
        <v>22</v>
      </c>
      <c r="AN943" s="16" t="s">
        <v>64</v>
      </c>
      <c r="AO943">
        <f t="shared" si="29"/>
        <v>21.581998758647266</v>
      </c>
      <c r="AP943">
        <f t="shared" si="47"/>
        <v>43.16400094542005</v>
      </c>
      <c r="AQ943">
        <f t="shared" si="47"/>
        <v>20.089637301941906</v>
      </c>
      <c r="AR943">
        <v>0</v>
      </c>
      <c r="AS943">
        <v>0</v>
      </c>
      <c r="AT943">
        <v>0</v>
      </c>
      <c r="AU943">
        <v>0</v>
      </c>
      <c r="AV943">
        <f t="shared" si="47"/>
        <v>5.2347811807987393E-2</v>
      </c>
      <c r="AW943">
        <f t="shared" si="47"/>
        <v>7.1244318751372155</v>
      </c>
      <c r="AX943">
        <f t="shared" si="47"/>
        <v>5.7619503358281383</v>
      </c>
      <c r="AY943">
        <f t="shared" si="47"/>
        <v>38.428284127495644</v>
      </c>
      <c r="AZ943">
        <f t="shared" si="47"/>
        <v>26.419762808689214</v>
      </c>
      <c r="BA943">
        <f t="shared" si="47"/>
        <v>36.519303534531694</v>
      </c>
      <c r="BB943">
        <v>0</v>
      </c>
      <c r="BC943">
        <f t="shared" si="47"/>
        <v>30.799999091202888</v>
      </c>
      <c r="BD943">
        <f t="shared" si="47"/>
        <v>19.578873807416056</v>
      </c>
      <c r="BE943">
        <f t="shared" si="47"/>
        <v>61.599999602208463</v>
      </c>
      <c r="BF943">
        <v>0</v>
      </c>
      <c r="BG943">
        <v>0</v>
      </c>
    </row>
    <row r="944" spans="1:59">
      <c r="A944" s="16">
        <v>51125</v>
      </c>
      <c r="B944" t="s">
        <v>106</v>
      </c>
      <c r="C944" s="16" t="s">
        <v>64</v>
      </c>
      <c r="D944">
        <f t="shared" si="27"/>
        <v>105.09833569278256</v>
      </c>
      <c r="E944">
        <f t="shared" si="30"/>
        <v>113.19072468578314</v>
      </c>
      <c r="F944">
        <f t="shared" si="36"/>
        <v>3.6209781447451914</v>
      </c>
      <c r="G944">
        <v>0</v>
      </c>
      <c r="H944">
        <v>0</v>
      </c>
      <c r="I944">
        <v>0</v>
      </c>
      <c r="J944">
        <v>0</v>
      </c>
      <c r="K944">
        <f t="shared" si="36"/>
        <v>3.2375949522287883</v>
      </c>
      <c r="L944">
        <f t="shared" si="36"/>
        <v>35.818840301923501</v>
      </c>
      <c r="M944">
        <f t="shared" si="36"/>
        <v>15.000000093326367</v>
      </c>
      <c r="N944">
        <f t="shared" si="36"/>
        <v>121.06106525557557</v>
      </c>
      <c r="O944">
        <f t="shared" si="36"/>
        <v>78.940579746282651</v>
      </c>
      <c r="P944">
        <f t="shared" si="36"/>
        <v>78.819602212194852</v>
      </c>
      <c r="Q944">
        <v>0</v>
      </c>
      <c r="R944">
        <v>0</v>
      </c>
      <c r="S944">
        <f t="shared" ref="S944" si="49">S745/S148</f>
        <v>4.6401373446036498</v>
      </c>
      <c r="T944">
        <v>0</v>
      </c>
      <c r="U944">
        <v>0</v>
      </c>
      <c r="V944">
        <v>0</v>
      </c>
      <c r="AL944" s="16">
        <v>51125</v>
      </c>
      <c r="AM944" t="s">
        <v>106</v>
      </c>
      <c r="AN944" s="16" t="s">
        <v>64</v>
      </c>
      <c r="AO944">
        <f t="shared" si="29"/>
        <v>17.396123045960277</v>
      </c>
      <c r="AP944">
        <f t="shared" si="47"/>
        <v>34.792248119029104</v>
      </c>
      <c r="AQ944">
        <f t="shared" si="47"/>
        <v>16.358555194049572</v>
      </c>
      <c r="AR944">
        <v>0</v>
      </c>
      <c r="AS944">
        <v>0</v>
      </c>
      <c r="AT944">
        <v>0</v>
      </c>
      <c r="AU944">
        <v>0</v>
      </c>
      <c r="AV944">
        <f t="shared" si="47"/>
        <v>0.43310469002604107</v>
      </c>
      <c r="AW944">
        <f t="shared" si="47"/>
        <v>7.4367149181712913</v>
      </c>
      <c r="AX944">
        <f t="shared" si="47"/>
        <v>6.3260132734366721</v>
      </c>
      <c r="AY944">
        <f t="shared" si="47"/>
        <v>29.996714361479832</v>
      </c>
      <c r="AZ944">
        <f t="shared" si="47"/>
        <v>29.594108983716964</v>
      </c>
      <c r="BA944">
        <f t="shared" si="47"/>
        <v>30.826002074458227</v>
      </c>
      <c r="BB944">
        <v>0</v>
      </c>
      <c r="BC944">
        <v>0</v>
      </c>
      <c r="BD944">
        <f t="shared" si="47"/>
        <v>16.192978023715767</v>
      </c>
      <c r="BE944">
        <v>0</v>
      </c>
      <c r="BF944">
        <v>0</v>
      </c>
      <c r="BG944">
        <v>0</v>
      </c>
    </row>
    <row r="945" spans="1:59">
      <c r="A945" s="16">
        <v>51127</v>
      </c>
      <c r="B945" t="s">
        <v>107</v>
      </c>
      <c r="C945" s="16" t="s">
        <v>64</v>
      </c>
      <c r="D945">
        <f t="shared" si="27"/>
        <v>136.8680618544883</v>
      </c>
      <c r="E945">
        <f t="shared" si="30"/>
        <v>142.38942596665316</v>
      </c>
      <c r="F945">
        <f t="shared" si="36"/>
        <v>3.8263227436314842</v>
      </c>
      <c r="G945">
        <v>0</v>
      </c>
      <c r="H945">
        <v>0</v>
      </c>
      <c r="I945">
        <v>0</v>
      </c>
      <c r="J945">
        <v>0</v>
      </c>
      <c r="K945">
        <f t="shared" si="36"/>
        <v>12.655172504049427</v>
      </c>
      <c r="L945">
        <f t="shared" si="36"/>
        <v>35.023146497157093</v>
      </c>
      <c r="M945">
        <f t="shared" si="36"/>
        <v>14.999999941191753</v>
      </c>
      <c r="N945">
        <f t="shared" si="36"/>
        <v>94.188283964281723</v>
      </c>
      <c r="O945">
        <f t="shared" si="36"/>
        <v>40.963336496332445</v>
      </c>
      <c r="P945">
        <f t="shared" si="36"/>
        <v>71.602037597517807</v>
      </c>
      <c r="Q945">
        <f t="shared" ref="Q945:S945" si="50">Q746/Q149</f>
        <v>139.01750493799321</v>
      </c>
      <c r="R945">
        <v>0</v>
      </c>
      <c r="S945">
        <f t="shared" si="50"/>
        <v>4.7382929665543854</v>
      </c>
      <c r="T945">
        <v>0</v>
      </c>
      <c r="U945">
        <v>0</v>
      </c>
      <c r="V945">
        <v>0</v>
      </c>
      <c r="AL945" s="16">
        <v>51127</v>
      </c>
      <c r="AM945" t="s">
        <v>107</v>
      </c>
      <c r="AN945" s="16" t="s">
        <v>64</v>
      </c>
      <c r="AO945">
        <f t="shared" si="29"/>
        <v>24.618000743686824</v>
      </c>
      <c r="AP945">
        <f t="shared" si="47"/>
        <v>49.235999350132161</v>
      </c>
      <c r="AQ945">
        <f t="shared" si="47"/>
        <v>17.588044294277342</v>
      </c>
      <c r="AR945">
        <v>0</v>
      </c>
      <c r="AS945">
        <v>0</v>
      </c>
      <c r="AT945">
        <v>0</v>
      </c>
      <c r="AU945">
        <v>0</v>
      </c>
      <c r="AV945">
        <f t="shared" si="47"/>
        <v>1.7693665499215627</v>
      </c>
      <c r="AW945">
        <f t="shared" si="47"/>
        <v>7.0370348939677312</v>
      </c>
      <c r="AX945">
        <f t="shared" si="47"/>
        <v>9.0760534073767989</v>
      </c>
      <c r="AY945">
        <f t="shared" si="47"/>
        <v>25.683007213648498</v>
      </c>
      <c r="AZ945">
        <f t="shared" si="47"/>
        <v>32.278310954775549</v>
      </c>
      <c r="BA945">
        <f t="shared" si="47"/>
        <v>25.476947343175887</v>
      </c>
      <c r="BB945">
        <f t="shared" si="47"/>
        <v>47.753823345800996</v>
      </c>
      <c r="BC945">
        <v>0</v>
      </c>
      <c r="BD945">
        <f t="shared" si="47"/>
        <v>17.968500413919696</v>
      </c>
      <c r="BE945">
        <v>0</v>
      </c>
      <c r="BF945">
        <v>0</v>
      </c>
      <c r="BG945">
        <v>0</v>
      </c>
    </row>
    <row r="946" spans="1:59">
      <c r="A946" s="16">
        <v>51131</v>
      </c>
      <c r="B946" t="s">
        <v>108</v>
      </c>
      <c r="C946" s="16" t="s">
        <v>64</v>
      </c>
      <c r="D946">
        <f t="shared" si="27"/>
        <v>150.12870796574055</v>
      </c>
      <c r="E946">
        <f t="shared" si="30"/>
        <v>161.09969249429031</v>
      </c>
      <c r="F946">
        <f t="shared" si="36"/>
        <v>4.1197263673389051</v>
      </c>
      <c r="G946">
        <v>0</v>
      </c>
      <c r="H946">
        <v>0</v>
      </c>
      <c r="I946">
        <v>0</v>
      </c>
      <c r="J946">
        <v>0</v>
      </c>
      <c r="K946">
        <f t="shared" si="36"/>
        <v>61.731491785721069</v>
      </c>
      <c r="L946">
        <f t="shared" si="36"/>
        <v>44.309627719697566</v>
      </c>
      <c r="M946">
        <f t="shared" si="36"/>
        <v>15.000000081152274</v>
      </c>
      <c r="N946">
        <f t="shared" si="36"/>
        <v>158.77142293763498</v>
      </c>
      <c r="O946">
        <f t="shared" si="36"/>
        <v>33.948755408646136</v>
      </c>
      <c r="P946">
        <v>0</v>
      </c>
      <c r="Q946">
        <f t="shared" ref="Q946:S946" si="51">Q747/Q150</f>
        <v>153.898467195352</v>
      </c>
      <c r="R946">
        <v>0</v>
      </c>
      <c r="S946">
        <f t="shared" si="51"/>
        <v>5.1016273027073531</v>
      </c>
      <c r="T946">
        <v>0</v>
      </c>
      <c r="U946">
        <v>0</v>
      </c>
      <c r="V946">
        <v>0</v>
      </c>
      <c r="AL946" s="16">
        <v>51131</v>
      </c>
      <c r="AM946" t="s">
        <v>108</v>
      </c>
      <c r="AN946" s="16" t="s">
        <v>64</v>
      </c>
      <c r="AO946">
        <f t="shared" si="29"/>
        <v>25.079998176156437</v>
      </c>
      <c r="AP946">
        <f t="shared" si="47"/>
        <v>50.159997780136713</v>
      </c>
      <c r="AQ946">
        <f t="shared" si="47"/>
        <v>17.588045660833089</v>
      </c>
      <c r="AR946">
        <v>0</v>
      </c>
      <c r="AS946">
        <v>0</v>
      </c>
      <c r="AT946">
        <v>0</v>
      </c>
      <c r="AU946">
        <v>0</v>
      </c>
      <c r="AV946">
        <f t="shared" si="47"/>
        <v>29.924097939142857</v>
      </c>
      <c r="AW946">
        <f t="shared" si="47"/>
        <v>11.965134587049643</v>
      </c>
      <c r="AX946">
        <f t="shared" si="47"/>
        <v>11.914523081555812</v>
      </c>
      <c r="AY946">
        <f t="shared" si="47"/>
        <v>36.655791294145594</v>
      </c>
      <c r="AZ946">
        <f t="shared" si="47"/>
        <v>32.262241730143309</v>
      </c>
      <c r="BA946">
        <v>0</v>
      </c>
      <c r="BB946">
        <f t="shared" si="47"/>
        <v>58.499755705213687</v>
      </c>
      <c r="BC946">
        <v>0</v>
      </c>
      <c r="BD946">
        <f t="shared" si="47"/>
        <v>17.968499840658627</v>
      </c>
      <c r="BE946">
        <v>0</v>
      </c>
      <c r="BF946">
        <v>0</v>
      </c>
      <c r="BG946">
        <v>0</v>
      </c>
    </row>
    <row r="947" spans="1:59">
      <c r="A947" s="16">
        <v>51133</v>
      </c>
      <c r="B947" t="s">
        <v>109</v>
      </c>
      <c r="C947" s="16" t="s">
        <v>64</v>
      </c>
      <c r="D947">
        <f t="shared" si="27"/>
        <v>156.49466031857941</v>
      </c>
      <c r="E947">
        <f t="shared" si="30"/>
        <v>162.72129301785333</v>
      </c>
      <c r="F947">
        <f t="shared" si="36"/>
        <v>3.8217289663558578</v>
      </c>
      <c r="G947">
        <v>0</v>
      </c>
      <c r="H947">
        <v>0</v>
      </c>
      <c r="I947">
        <v>0</v>
      </c>
      <c r="J947">
        <v>0</v>
      </c>
      <c r="K947">
        <f t="shared" si="36"/>
        <v>22.922119782595967</v>
      </c>
      <c r="L947">
        <f t="shared" si="36"/>
        <v>39.167734541625983</v>
      </c>
      <c r="M947">
        <f t="shared" si="36"/>
        <v>14.999999519969311</v>
      </c>
      <c r="N947">
        <f t="shared" si="36"/>
        <v>122.08028664142553</v>
      </c>
      <c r="O947">
        <f t="shared" si="36"/>
        <v>85.469498732234584</v>
      </c>
      <c r="P947">
        <f t="shared" si="36"/>
        <v>105.5365786600407</v>
      </c>
      <c r="Q947">
        <f t="shared" ref="Q947:T947" si="52">Q748/Q151</f>
        <v>176.74654779814679</v>
      </c>
      <c r="R947">
        <f t="shared" si="52"/>
        <v>102.75016123945075</v>
      </c>
      <c r="S947">
        <f t="shared" si="52"/>
        <v>5.1628416045061805</v>
      </c>
      <c r="T947">
        <f t="shared" si="52"/>
        <v>110.92666737904158</v>
      </c>
      <c r="U947">
        <v>0</v>
      </c>
      <c r="V947">
        <v>0</v>
      </c>
      <c r="AL947" s="16">
        <v>51133</v>
      </c>
      <c r="AM947" t="s">
        <v>109</v>
      </c>
      <c r="AN947" s="16" t="s">
        <v>64</v>
      </c>
      <c r="AO947">
        <f t="shared" si="29"/>
        <v>28.181995975556791</v>
      </c>
      <c r="AP947">
        <f t="shared" si="47"/>
        <v>56.36399669596895</v>
      </c>
      <c r="AQ947">
        <f t="shared" si="47"/>
        <v>17.588044626095641</v>
      </c>
      <c r="AR947">
        <v>0</v>
      </c>
      <c r="AS947">
        <v>0</v>
      </c>
      <c r="AT947">
        <v>0</v>
      </c>
      <c r="AU947">
        <v>0</v>
      </c>
      <c r="AV947">
        <f t="shared" si="47"/>
        <v>15.506982520836344</v>
      </c>
      <c r="AW947">
        <f t="shared" si="47"/>
        <v>9.2227913969004742</v>
      </c>
      <c r="AX947">
        <f t="shared" si="47"/>
        <v>8.6502164416469505</v>
      </c>
      <c r="AY947">
        <f t="shared" si="47"/>
        <v>36.358108377650524</v>
      </c>
      <c r="AZ947">
        <f t="shared" si="47"/>
        <v>41.854581451324343</v>
      </c>
      <c r="BA947">
        <f t="shared" si="47"/>
        <v>39.010260202423417</v>
      </c>
      <c r="BB947">
        <f t="shared" si="47"/>
        <v>69.070269929621773</v>
      </c>
      <c r="BC947">
        <f t="shared" si="47"/>
        <v>21.824687219965082</v>
      </c>
      <c r="BD947">
        <f t="shared" si="47"/>
        <v>19.602001873533446</v>
      </c>
      <c r="BE947">
        <f t="shared" si="47"/>
        <v>43.64937641882819</v>
      </c>
      <c r="BF947">
        <v>0</v>
      </c>
      <c r="BG947">
        <v>0</v>
      </c>
    </row>
    <row r="948" spans="1:59">
      <c r="A948" s="16">
        <v>51135</v>
      </c>
      <c r="B948" t="s">
        <v>110</v>
      </c>
      <c r="C948" s="16" t="s">
        <v>64</v>
      </c>
      <c r="D948">
        <f t="shared" si="27"/>
        <v>111.97224288851834</v>
      </c>
      <c r="E948">
        <f t="shared" si="30"/>
        <v>119.88834024471092</v>
      </c>
      <c r="F948">
        <f t="shared" si="36"/>
        <v>3.1542698798108781</v>
      </c>
      <c r="G948">
        <v>0</v>
      </c>
      <c r="H948">
        <v>0</v>
      </c>
      <c r="I948">
        <v>0</v>
      </c>
      <c r="J948">
        <v>0</v>
      </c>
      <c r="K948">
        <f t="shared" si="36"/>
        <v>16.564231382604166</v>
      </c>
      <c r="L948">
        <f t="shared" si="36"/>
        <v>35.060663553216536</v>
      </c>
      <c r="M948">
        <f t="shared" si="36"/>
        <v>15.000000057074141</v>
      </c>
      <c r="N948">
        <f t="shared" si="36"/>
        <v>167.86864224562544</v>
      </c>
      <c r="O948">
        <f t="shared" si="36"/>
        <v>84.528728379186589</v>
      </c>
      <c r="P948">
        <f t="shared" si="36"/>
        <v>74.358965856113457</v>
      </c>
      <c r="Q948">
        <f t="shared" ref="Q948:T948" si="53">Q749/Q152</f>
        <v>169.07738092637183</v>
      </c>
      <c r="R948">
        <f t="shared" si="53"/>
        <v>143.99407745769815</v>
      </c>
      <c r="S948">
        <f t="shared" si="53"/>
        <v>4.6889969289169917</v>
      </c>
      <c r="T948">
        <f t="shared" si="53"/>
        <v>164.35397739706514</v>
      </c>
      <c r="U948">
        <v>0</v>
      </c>
      <c r="V948">
        <v>0</v>
      </c>
      <c r="AL948" s="16">
        <v>51135</v>
      </c>
      <c r="AM948" t="s">
        <v>110</v>
      </c>
      <c r="AN948" s="16" t="s">
        <v>64</v>
      </c>
      <c r="AO948">
        <f t="shared" si="29"/>
        <v>18.810000987223482</v>
      </c>
      <c r="AP948">
        <f t="shared" si="47"/>
        <v>41.638993426470215</v>
      </c>
      <c r="AQ948">
        <f t="shared" si="47"/>
        <v>20.077147075908947</v>
      </c>
      <c r="AR948">
        <v>0</v>
      </c>
      <c r="AS948">
        <v>0</v>
      </c>
      <c r="AT948">
        <v>0</v>
      </c>
      <c r="AU948">
        <v>0</v>
      </c>
      <c r="AV948">
        <f t="shared" si="47"/>
        <v>7.2547490761716409</v>
      </c>
      <c r="AW948">
        <f t="shared" si="47"/>
        <v>17.736524132613113</v>
      </c>
      <c r="AX948">
        <f t="shared" si="47"/>
        <v>6.6757577599289055</v>
      </c>
      <c r="AY948">
        <f t="shared" si="47"/>
        <v>37.821705527223941</v>
      </c>
      <c r="AZ948">
        <f t="shared" si="47"/>
        <v>35.545341576686916</v>
      </c>
      <c r="BA948">
        <f t="shared" si="47"/>
        <v>49.489549917830438</v>
      </c>
      <c r="BB948">
        <f t="shared" si="47"/>
        <v>67.90734494414302</v>
      </c>
      <c r="BC948">
        <f t="shared" si="47"/>
        <v>28.530948306323324</v>
      </c>
      <c r="BD948">
        <f t="shared" si="47"/>
        <v>16.607249369145716</v>
      </c>
      <c r="BE948">
        <f t="shared" si="47"/>
        <v>57.061900333449671</v>
      </c>
      <c r="BF948">
        <v>0</v>
      </c>
      <c r="BG948">
        <v>0</v>
      </c>
    </row>
    <row r="949" spans="1:59">
      <c r="A949" s="16">
        <v>51137</v>
      </c>
      <c r="B949" t="s">
        <v>111</v>
      </c>
      <c r="C949" s="16" t="s">
        <v>64</v>
      </c>
      <c r="D949">
        <f t="shared" si="27"/>
        <v>117.87766474073095</v>
      </c>
      <c r="E949">
        <f t="shared" si="30"/>
        <v>125.03583111872366</v>
      </c>
      <c r="F949">
        <f t="shared" ref="F949:T964" si="54">F750/F153</f>
        <v>4.0663675668785784</v>
      </c>
      <c r="G949">
        <v>0</v>
      </c>
      <c r="H949">
        <v>0</v>
      </c>
      <c r="I949">
        <v>0</v>
      </c>
      <c r="J949">
        <v>0</v>
      </c>
      <c r="K949">
        <f t="shared" si="54"/>
        <v>0.24016298390294066</v>
      </c>
      <c r="L949">
        <f t="shared" si="54"/>
        <v>35.417254954748948</v>
      </c>
      <c r="M949">
        <f t="shared" si="54"/>
        <v>15.000000914308828</v>
      </c>
      <c r="N949">
        <f t="shared" si="54"/>
        <v>91.702440277959496</v>
      </c>
      <c r="O949">
        <f t="shared" si="54"/>
        <v>81.889409501004934</v>
      </c>
      <c r="P949">
        <f t="shared" si="54"/>
        <v>95.49355319815183</v>
      </c>
      <c r="Q949">
        <f t="shared" ref="Q949:T949" si="55">Q750/Q153</f>
        <v>163.45806700591453</v>
      </c>
      <c r="R949">
        <f t="shared" si="55"/>
        <v>116.65064956092672</v>
      </c>
      <c r="S949">
        <f t="shared" si="55"/>
        <v>6.0599899079218806</v>
      </c>
      <c r="T949">
        <f t="shared" si="55"/>
        <v>130.8179415171351</v>
      </c>
      <c r="U949">
        <v>0</v>
      </c>
      <c r="V949">
        <v>0</v>
      </c>
      <c r="AL949" s="16">
        <v>51137</v>
      </c>
      <c r="AM949" t="s">
        <v>111</v>
      </c>
      <c r="AN949" s="16" t="s">
        <v>64</v>
      </c>
      <c r="AO949">
        <f t="shared" si="29"/>
        <v>20.262002371184252</v>
      </c>
      <c r="AP949">
        <f t="shared" si="47"/>
        <v>40.524001107640437</v>
      </c>
      <c r="AQ949">
        <f t="shared" si="47"/>
        <v>19.382621552317925</v>
      </c>
      <c r="AR949">
        <v>0</v>
      </c>
      <c r="AS949">
        <v>0</v>
      </c>
      <c r="AT949">
        <v>0</v>
      </c>
      <c r="AU949">
        <v>0</v>
      </c>
      <c r="AV949">
        <f t="shared" si="47"/>
        <v>6.716571946187623E-2</v>
      </c>
      <c r="AW949">
        <f t="shared" si="47"/>
        <v>10.271752549298725</v>
      </c>
      <c r="AX949">
        <f t="shared" si="47"/>
        <v>12.231799343529946</v>
      </c>
      <c r="AY949">
        <f t="shared" si="47"/>
        <v>33.270507764110448</v>
      </c>
      <c r="AZ949">
        <f t="shared" si="47"/>
        <v>29.893282835744163</v>
      </c>
      <c r="BA949">
        <f t="shared" si="47"/>
        <v>48.374664086331364</v>
      </c>
      <c r="BB949">
        <f t="shared" si="47"/>
        <v>67.230749566434937</v>
      </c>
      <c r="BC949">
        <f t="shared" si="47"/>
        <v>23.649996424429343</v>
      </c>
      <c r="BD949">
        <f t="shared" si="47"/>
        <v>21.961497515947961</v>
      </c>
      <c r="BE949">
        <f t="shared" si="47"/>
        <v>47.299998627751926</v>
      </c>
      <c r="BF949">
        <v>0</v>
      </c>
      <c r="BG949">
        <v>0</v>
      </c>
    </row>
    <row r="950" spans="1:59">
      <c r="A950" s="16">
        <v>51139</v>
      </c>
      <c r="B950" t="s">
        <v>112</v>
      </c>
      <c r="C950" s="16" t="s">
        <v>64</v>
      </c>
      <c r="D950">
        <f t="shared" si="27"/>
        <v>100.23729954271775</v>
      </c>
      <c r="E950">
        <f t="shared" si="30"/>
        <v>244.03960693180281</v>
      </c>
      <c r="F950">
        <f t="shared" si="54"/>
        <v>4.6327875894179407</v>
      </c>
      <c r="G950">
        <v>0</v>
      </c>
      <c r="H950">
        <v>0</v>
      </c>
      <c r="I950">
        <v>0</v>
      </c>
      <c r="J950">
        <v>0</v>
      </c>
      <c r="K950">
        <f t="shared" si="54"/>
        <v>2.4504786015767541</v>
      </c>
      <c r="L950">
        <f t="shared" si="54"/>
        <v>129.51311423873739</v>
      </c>
      <c r="M950">
        <f t="shared" si="54"/>
        <v>44.791914974706678</v>
      </c>
      <c r="N950">
        <f t="shared" si="54"/>
        <v>105.43233025544443</v>
      </c>
      <c r="O950">
        <f t="shared" si="54"/>
        <v>212.23255803546203</v>
      </c>
      <c r="P950">
        <f t="shared" si="54"/>
        <v>200.48463191096246</v>
      </c>
      <c r="Q950">
        <f t="shared" ref="Q950:T950" si="56">Q751/Q154</f>
        <v>199.74339113285546</v>
      </c>
      <c r="R950">
        <f t="shared" si="56"/>
        <v>136.51959865155811</v>
      </c>
      <c r="S950">
        <f t="shared" si="56"/>
        <v>5.4831935548386967</v>
      </c>
      <c r="T950">
        <f t="shared" si="56"/>
        <v>275.92814470084107</v>
      </c>
      <c r="U950">
        <v>0</v>
      </c>
      <c r="V950">
        <v>0</v>
      </c>
      <c r="AL950" s="16">
        <v>51139</v>
      </c>
      <c r="AM950" t="s">
        <v>112</v>
      </c>
      <c r="AN950" s="16" t="s">
        <v>64</v>
      </c>
      <c r="AO950">
        <f t="shared" si="29"/>
        <v>18.480000819922395</v>
      </c>
      <c r="AP950">
        <f t="shared" si="47"/>
        <v>103.37028415307962</v>
      </c>
      <c r="AQ950">
        <f t="shared" si="47"/>
        <v>20.691817381329948</v>
      </c>
      <c r="AR950">
        <v>0</v>
      </c>
      <c r="AS950">
        <v>0</v>
      </c>
      <c r="AT950">
        <v>0</v>
      </c>
      <c r="AU950">
        <v>0</v>
      </c>
      <c r="AV950">
        <f t="shared" si="47"/>
        <v>1.160587403169336</v>
      </c>
      <c r="AW950">
        <f t="shared" si="47"/>
        <v>64.804666010917686</v>
      </c>
      <c r="AX950">
        <f t="shared" si="47"/>
        <v>21.214195578888585</v>
      </c>
      <c r="AY950">
        <f t="shared" si="47"/>
        <v>43.438609241452006</v>
      </c>
      <c r="AZ950">
        <f t="shared" si="47"/>
        <v>100.58070804668499</v>
      </c>
      <c r="BA950">
        <f t="shared" si="47"/>
        <v>105.95448731664084</v>
      </c>
      <c r="BB950">
        <f t="shared" si="47"/>
        <v>115.64257237640943</v>
      </c>
      <c r="BC950">
        <f t="shared" si="47"/>
        <v>29.68662925134036</v>
      </c>
      <c r="BD950">
        <f t="shared" si="47"/>
        <v>17.968500673935836</v>
      </c>
      <c r="BE950">
        <f t="shared" si="47"/>
        <v>96.489721944143781</v>
      </c>
      <c r="BF950">
        <v>0</v>
      </c>
      <c r="BG950">
        <v>0</v>
      </c>
    </row>
    <row r="951" spans="1:59">
      <c r="A951" s="16">
        <v>51145</v>
      </c>
      <c r="B951" t="s">
        <v>113</v>
      </c>
      <c r="C951" s="16" t="s">
        <v>64</v>
      </c>
      <c r="D951">
        <f t="shared" si="27"/>
        <v>111.72022055413792</v>
      </c>
      <c r="E951">
        <f t="shared" si="30"/>
        <v>119.17299045356715</v>
      </c>
      <c r="F951">
        <f t="shared" si="54"/>
        <v>2.296669207991227</v>
      </c>
      <c r="G951">
        <v>0</v>
      </c>
      <c r="H951">
        <v>0</v>
      </c>
      <c r="I951">
        <v>0</v>
      </c>
      <c r="J951">
        <v>0</v>
      </c>
      <c r="K951">
        <v>0</v>
      </c>
      <c r="L951">
        <f t="shared" si="54"/>
        <v>35.57454084777207</v>
      </c>
      <c r="M951">
        <f t="shared" si="54"/>
        <v>14.999999741550287</v>
      </c>
      <c r="N951">
        <f t="shared" si="54"/>
        <v>98.032260469326957</v>
      </c>
      <c r="O951">
        <f t="shared" si="54"/>
        <v>81.642701122935222</v>
      </c>
      <c r="P951">
        <f t="shared" si="54"/>
        <v>80.925466681778929</v>
      </c>
      <c r="Q951">
        <f t="shared" ref="Q951:T951" si="57">Q752/Q155</f>
        <v>154.10484830383436</v>
      </c>
      <c r="R951">
        <f t="shared" si="57"/>
        <v>132.012986097008</v>
      </c>
      <c r="S951">
        <f t="shared" si="57"/>
        <v>5.7882616351829208</v>
      </c>
      <c r="T951">
        <f t="shared" si="57"/>
        <v>149.62596042466782</v>
      </c>
      <c r="U951">
        <v>0</v>
      </c>
      <c r="V951">
        <v>0</v>
      </c>
      <c r="AL951" s="16">
        <v>51145</v>
      </c>
      <c r="AM951" t="s">
        <v>113</v>
      </c>
      <c r="AN951" s="16" t="s">
        <v>64</v>
      </c>
      <c r="AO951">
        <f t="shared" si="29"/>
        <v>18.941999701497604</v>
      </c>
      <c r="AP951">
        <f t="shared" si="47"/>
        <v>37.88399895832579</v>
      </c>
      <c r="AQ951">
        <f t="shared" si="47"/>
        <v>17.134707587924197</v>
      </c>
      <c r="AR951">
        <v>0</v>
      </c>
      <c r="AS951">
        <v>0</v>
      </c>
      <c r="AT951">
        <v>0</v>
      </c>
      <c r="AU951">
        <v>0</v>
      </c>
      <c r="AV951">
        <v>0</v>
      </c>
      <c r="AW951">
        <f t="shared" si="47"/>
        <v>49.719154798530596</v>
      </c>
      <c r="AX951">
        <f t="shared" si="47"/>
        <v>26.365819587900958</v>
      </c>
      <c r="AY951">
        <f t="shared" si="47"/>
        <v>33.476179666571319</v>
      </c>
      <c r="AZ951">
        <f t="shared" si="47"/>
        <v>30.683689062637853</v>
      </c>
      <c r="BA951">
        <f t="shared" si="47"/>
        <v>40.264922599583556</v>
      </c>
      <c r="BB951">
        <f t="shared" si="47"/>
        <v>66.039233028479742</v>
      </c>
      <c r="BC951">
        <f t="shared" si="47"/>
        <v>26.399998836711486</v>
      </c>
      <c r="BD951">
        <f t="shared" si="47"/>
        <v>20.691001385275939</v>
      </c>
      <c r="BE951">
        <f t="shared" si="47"/>
        <v>52.799996544323605</v>
      </c>
      <c r="BF951">
        <v>0</v>
      </c>
      <c r="BG951">
        <v>0</v>
      </c>
    </row>
    <row r="952" spans="1:59">
      <c r="A952" s="16">
        <v>51147</v>
      </c>
      <c r="B952" t="s">
        <v>114</v>
      </c>
      <c r="C952" s="16" t="s">
        <v>64</v>
      </c>
      <c r="D952">
        <f t="shared" si="27"/>
        <v>110.89322634539926</v>
      </c>
      <c r="E952">
        <f t="shared" si="30"/>
        <v>119.01203804356052</v>
      </c>
      <c r="F952">
        <f t="shared" si="54"/>
        <v>4.3386217227838717</v>
      </c>
      <c r="G952">
        <v>0</v>
      </c>
      <c r="H952">
        <v>0</v>
      </c>
      <c r="I952">
        <v>0</v>
      </c>
      <c r="J952">
        <v>0</v>
      </c>
      <c r="K952">
        <f t="shared" si="54"/>
        <v>5.7286344934007376</v>
      </c>
      <c r="L952">
        <f t="shared" si="54"/>
        <v>35.341622210195915</v>
      </c>
      <c r="M952">
        <f t="shared" si="54"/>
        <v>15.000000133368946</v>
      </c>
      <c r="N952">
        <f t="shared" si="54"/>
        <v>90.65213733803796</v>
      </c>
      <c r="O952">
        <f t="shared" si="54"/>
        <v>88.205517566506956</v>
      </c>
      <c r="P952">
        <v>0</v>
      </c>
      <c r="Q952">
        <f t="shared" ref="Q952:T952" si="58">Q753/Q156</f>
        <v>188.02486615820993</v>
      </c>
      <c r="R952">
        <f t="shared" si="58"/>
        <v>136.81692694117814</v>
      </c>
      <c r="S952">
        <f t="shared" si="58"/>
        <v>4.5989823159357908</v>
      </c>
      <c r="T952">
        <f t="shared" si="58"/>
        <v>156.85050371465039</v>
      </c>
      <c r="U952">
        <v>0</v>
      </c>
      <c r="V952">
        <v>0</v>
      </c>
      <c r="AL952" s="16">
        <v>51147</v>
      </c>
      <c r="AM952" t="s">
        <v>114</v>
      </c>
      <c r="AN952" s="16" t="s">
        <v>64</v>
      </c>
      <c r="AO952">
        <f t="shared" si="29"/>
        <v>18.945942975973164</v>
      </c>
      <c r="AP952">
        <f t="shared" si="47"/>
        <v>37.891883534348786</v>
      </c>
      <c r="AQ952">
        <f t="shared" si="47"/>
        <v>18.516665960065183</v>
      </c>
      <c r="AR952">
        <v>0</v>
      </c>
      <c r="AS952">
        <v>0</v>
      </c>
      <c r="AT952">
        <v>0</v>
      </c>
      <c r="AU952">
        <v>0</v>
      </c>
      <c r="AV952">
        <f t="shared" si="47"/>
        <v>1.9216945394635583</v>
      </c>
      <c r="AW952">
        <f t="shared" si="47"/>
        <v>16.217837808944324</v>
      </c>
      <c r="AX952">
        <f t="shared" si="47"/>
        <v>18.140080453683254</v>
      </c>
      <c r="AY952">
        <f t="shared" si="47"/>
        <v>24.471110541256134</v>
      </c>
      <c r="AZ952">
        <f t="shared" si="47"/>
        <v>31.404407864881318</v>
      </c>
      <c r="BA952">
        <v>0</v>
      </c>
      <c r="BB952">
        <f t="shared" si="47"/>
        <v>72.091884017663205</v>
      </c>
      <c r="BC952">
        <f t="shared" si="47"/>
        <v>26.949999638832658</v>
      </c>
      <c r="BD952">
        <f t="shared" si="47"/>
        <v>16.192981223623619</v>
      </c>
      <c r="BE952">
        <f t="shared" si="47"/>
        <v>53.900006342670579</v>
      </c>
      <c r="BF952">
        <v>0</v>
      </c>
      <c r="BG952">
        <v>0</v>
      </c>
    </row>
    <row r="953" spans="1:59">
      <c r="A953" s="16">
        <v>51149</v>
      </c>
      <c r="B953" t="s">
        <v>115</v>
      </c>
      <c r="C953" s="16" t="s">
        <v>64</v>
      </c>
      <c r="D953">
        <f t="shared" si="27"/>
        <v>167.00435833500683</v>
      </c>
      <c r="E953">
        <f t="shared" si="30"/>
        <v>178.65453126153579</v>
      </c>
      <c r="F953">
        <f t="shared" si="54"/>
        <v>4.0879581252514878</v>
      </c>
      <c r="G953">
        <v>0</v>
      </c>
      <c r="H953">
        <v>0</v>
      </c>
      <c r="I953">
        <v>0</v>
      </c>
      <c r="J953">
        <v>0</v>
      </c>
      <c r="K953">
        <f t="shared" si="54"/>
        <v>21.921095900009202</v>
      </c>
      <c r="L953">
        <f t="shared" si="54"/>
        <v>36.28284084018852</v>
      </c>
      <c r="M953">
        <f t="shared" si="54"/>
        <v>14.999999959247807</v>
      </c>
      <c r="N953">
        <f t="shared" si="54"/>
        <v>128.12736062379773</v>
      </c>
      <c r="O953">
        <f t="shared" si="54"/>
        <v>70.437889790711012</v>
      </c>
      <c r="P953">
        <f t="shared" si="54"/>
        <v>113.89156382223558</v>
      </c>
      <c r="Q953">
        <f t="shared" ref="Q953:S953" si="59">Q754/Q157</f>
        <v>161.44257221648451</v>
      </c>
      <c r="R953">
        <v>0</v>
      </c>
      <c r="S953">
        <f t="shared" si="59"/>
        <v>5.2156904230784233</v>
      </c>
      <c r="T953">
        <v>0</v>
      </c>
      <c r="U953">
        <v>0</v>
      </c>
      <c r="V953">
        <v>0</v>
      </c>
      <c r="AL953" s="16">
        <v>51149</v>
      </c>
      <c r="AM953" t="s">
        <v>115</v>
      </c>
      <c r="AN953" s="16" t="s">
        <v>64</v>
      </c>
      <c r="AO953">
        <f t="shared" si="29"/>
        <v>28.116001261670966</v>
      </c>
      <c r="AP953">
        <f t="shared" si="47"/>
        <v>56.231992409542734</v>
      </c>
      <c r="AQ953">
        <f t="shared" si="47"/>
        <v>17.588044784629293</v>
      </c>
      <c r="AR953">
        <v>0</v>
      </c>
      <c r="AS953">
        <v>0</v>
      </c>
      <c r="AT953">
        <v>0</v>
      </c>
      <c r="AU953">
        <v>0</v>
      </c>
      <c r="AV953">
        <f t="shared" si="47"/>
        <v>9.3864031783488251</v>
      </c>
      <c r="AW953">
        <f t="shared" si="47"/>
        <v>38.341364419423336</v>
      </c>
      <c r="AX953">
        <f t="shared" si="47"/>
        <v>14.711303470565314</v>
      </c>
      <c r="AY953">
        <f t="shared" si="47"/>
        <v>35.725015722328884</v>
      </c>
      <c r="AZ953">
        <f t="shared" si="47"/>
        <v>38.447927361366581</v>
      </c>
      <c r="BA953">
        <f t="shared" si="47"/>
        <v>39.517790806020201</v>
      </c>
      <c r="BB953">
        <f t="shared" si="47"/>
        <v>70.632786473507224</v>
      </c>
      <c r="BC953">
        <v>0</v>
      </c>
      <c r="BD953">
        <f t="shared" si="47"/>
        <v>18.513001354513026</v>
      </c>
      <c r="BE953">
        <v>0</v>
      </c>
      <c r="BF953">
        <v>0</v>
      </c>
      <c r="BG953">
        <v>0</v>
      </c>
    </row>
    <row r="954" spans="1:59">
      <c r="A954" s="16">
        <v>51153</v>
      </c>
      <c r="B954" t="s">
        <v>116</v>
      </c>
      <c r="C954" s="16" t="s">
        <v>64</v>
      </c>
      <c r="D954">
        <f t="shared" si="27"/>
        <v>135.08726998778295</v>
      </c>
      <c r="E954">
        <f t="shared" si="30"/>
        <v>145.28422709854792</v>
      </c>
      <c r="F954">
        <f t="shared" si="54"/>
        <v>3.6986580956345927</v>
      </c>
      <c r="G954">
        <v>0</v>
      </c>
      <c r="H954">
        <v>0</v>
      </c>
      <c r="I954">
        <v>0</v>
      </c>
      <c r="J954">
        <v>0</v>
      </c>
      <c r="K954">
        <f t="shared" si="54"/>
        <v>118.04478323819109</v>
      </c>
      <c r="L954">
        <f t="shared" si="54"/>
        <v>35.510492561506041</v>
      </c>
      <c r="M954">
        <f t="shared" si="54"/>
        <v>15.000000050816425</v>
      </c>
      <c r="N954">
        <f t="shared" si="54"/>
        <v>103.30591490778284</v>
      </c>
      <c r="O954">
        <f t="shared" si="54"/>
        <v>69.147338197183444</v>
      </c>
      <c r="P954">
        <v>0</v>
      </c>
      <c r="Q954">
        <f t="shared" ref="Q954:T954" si="60">Q755/Q158</f>
        <v>174.6079463936299</v>
      </c>
      <c r="R954">
        <f t="shared" si="60"/>
        <v>132.59981551000689</v>
      </c>
      <c r="S954">
        <f t="shared" si="60"/>
        <v>6.0633794063453017</v>
      </c>
      <c r="T954">
        <f t="shared" si="60"/>
        <v>152.61820259206974</v>
      </c>
      <c r="U954">
        <v>0</v>
      </c>
      <c r="V954">
        <v>0</v>
      </c>
      <c r="AL954" s="16">
        <v>51153</v>
      </c>
      <c r="AM954" t="s">
        <v>116</v>
      </c>
      <c r="AN954" s="16" t="s">
        <v>64</v>
      </c>
      <c r="AO954">
        <f t="shared" si="29"/>
        <v>22.440000888456161</v>
      </c>
      <c r="AP954">
        <f t="shared" si="47"/>
        <v>44.879997735548677</v>
      </c>
      <c r="AQ954">
        <f t="shared" si="47"/>
        <v>16.204921098758572</v>
      </c>
      <c r="AR954">
        <v>0</v>
      </c>
      <c r="AS954">
        <v>0</v>
      </c>
      <c r="AT954">
        <v>0</v>
      </c>
      <c r="AU954">
        <v>0</v>
      </c>
      <c r="AV954">
        <f t="shared" si="47"/>
        <v>29.64089455792184</v>
      </c>
      <c r="AW954">
        <f t="shared" si="47"/>
        <v>7.294692141911276</v>
      </c>
      <c r="AX954">
        <f t="shared" si="47"/>
        <v>6.0336135735893235</v>
      </c>
      <c r="AY954">
        <f t="shared" si="47"/>
        <v>28.129630118137225</v>
      </c>
      <c r="AZ954">
        <f t="shared" si="47"/>
        <v>30.760327014000502</v>
      </c>
      <c r="BA954">
        <v>0</v>
      </c>
      <c r="BB954">
        <f t="shared" si="47"/>
        <v>56.251836352606098</v>
      </c>
      <c r="BC954">
        <f t="shared" si="47"/>
        <v>25.980322084546749</v>
      </c>
      <c r="BD954">
        <f t="shared" si="47"/>
        <v>21.235500361587597</v>
      </c>
      <c r="BE954">
        <f t="shared" si="47"/>
        <v>51.960650204396572</v>
      </c>
      <c r="BF954">
        <v>0</v>
      </c>
      <c r="BG954">
        <v>0</v>
      </c>
    </row>
    <row r="955" spans="1:59">
      <c r="A955" s="16">
        <v>51157</v>
      </c>
      <c r="B955" t="s">
        <v>117</v>
      </c>
      <c r="C955" s="16" t="s">
        <v>64</v>
      </c>
      <c r="D955">
        <f t="shared" si="27"/>
        <v>109.24295322044921</v>
      </c>
      <c r="E955">
        <f t="shared" si="30"/>
        <v>117.81843326180488</v>
      </c>
      <c r="F955">
        <f t="shared" si="54"/>
        <v>4.0803624156349541</v>
      </c>
      <c r="G955">
        <v>0</v>
      </c>
      <c r="H955">
        <v>0</v>
      </c>
      <c r="I955">
        <v>0</v>
      </c>
      <c r="J955">
        <v>0</v>
      </c>
      <c r="K955">
        <f t="shared" si="54"/>
        <v>2.7708854228320758</v>
      </c>
      <c r="L955">
        <f t="shared" si="54"/>
        <v>35.281195627813574</v>
      </c>
      <c r="M955">
        <f t="shared" si="54"/>
        <v>15.000000138952139</v>
      </c>
      <c r="N955">
        <f t="shared" si="54"/>
        <v>146.08045820731758</v>
      </c>
      <c r="O955">
        <f t="shared" si="54"/>
        <v>80.285869676678431</v>
      </c>
      <c r="P955">
        <f t="shared" si="54"/>
        <v>69.405636790808785</v>
      </c>
      <c r="Q955">
        <v>0</v>
      </c>
      <c r="R955">
        <f t="shared" ref="R955:T955" si="61">R756/R159</f>
        <v>118.74234145625422</v>
      </c>
      <c r="S955">
        <f t="shared" si="61"/>
        <v>4.656657147640197</v>
      </c>
      <c r="T955">
        <f t="shared" si="61"/>
        <v>137.38466739230273</v>
      </c>
      <c r="U955">
        <v>0</v>
      </c>
      <c r="V955">
        <v>0</v>
      </c>
      <c r="AL955" s="16">
        <v>51157</v>
      </c>
      <c r="AM955" t="s">
        <v>117</v>
      </c>
      <c r="AN955" s="16" t="s">
        <v>64</v>
      </c>
      <c r="AO955">
        <f t="shared" si="29"/>
        <v>18.01799992124986</v>
      </c>
      <c r="AP955">
        <f t="shared" si="47"/>
        <v>36.036000400068275</v>
      </c>
      <c r="AQ955">
        <f t="shared" si="47"/>
        <v>20.209172833136723</v>
      </c>
      <c r="AR955">
        <v>0</v>
      </c>
      <c r="AS955">
        <v>0</v>
      </c>
      <c r="AT955">
        <v>0</v>
      </c>
      <c r="AU955">
        <v>0</v>
      </c>
      <c r="AV955">
        <f t="shared" si="47"/>
        <v>0.58446618425690755</v>
      </c>
      <c r="AW955">
        <f t="shared" si="47"/>
        <v>7.164794549458172</v>
      </c>
      <c r="AX955">
        <f t="shared" si="47"/>
        <v>6.1614081612154372</v>
      </c>
      <c r="AY955">
        <f t="shared" si="47"/>
        <v>40.105726067991306</v>
      </c>
      <c r="AZ955">
        <f t="shared" si="47"/>
        <v>32.167214777914907</v>
      </c>
      <c r="BA955">
        <f t="shared" si="47"/>
        <v>43.252600834839683</v>
      </c>
      <c r="BB955">
        <v>0</v>
      </c>
      <c r="BC955">
        <f t="shared" si="47"/>
        <v>23.100000143124014</v>
      </c>
      <c r="BD955">
        <f t="shared" si="47"/>
        <v>16.192979521336184</v>
      </c>
      <c r="BE955">
        <f t="shared" si="47"/>
        <v>46.199997822488911</v>
      </c>
      <c r="BF955">
        <v>0</v>
      </c>
      <c r="BG955">
        <v>0</v>
      </c>
    </row>
    <row r="956" spans="1:59">
      <c r="A956" s="16">
        <v>51159</v>
      </c>
      <c r="B956" t="s">
        <v>118</v>
      </c>
      <c r="C956" s="16" t="s">
        <v>64</v>
      </c>
      <c r="D956">
        <f t="shared" si="27"/>
        <v>149.71330457710263</v>
      </c>
      <c r="E956">
        <f t="shared" si="30"/>
        <v>153.05529815410091</v>
      </c>
      <c r="F956">
        <f t="shared" si="54"/>
        <v>3.6819918219043122</v>
      </c>
      <c r="G956">
        <v>0</v>
      </c>
      <c r="H956">
        <v>0</v>
      </c>
      <c r="I956">
        <v>0</v>
      </c>
      <c r="J956">
        <v>0</v>
      </c>
      <c r="K956">
        <f t="shared" si="54"/>
        <v>1.7671626868088772</v>
      </c>
      <c r="L956">
        <f t="shared" si="54"/>
        <v>35.445282305741607</v>
      </c>
      <c r="M956">
        <f t="shared" si="54"/>
        <v>14.99999976611795</v>
      </c>
      <c r="N956">
        <f t="shared" si="54"/>
        <v>119.50085906335603</v>
      </c>
      <c r="O956">
        <f t="shared" si="54"/>
        <v>76.813838874438545</v>
      </c>
      <c r="P956">
        <f t="shared" si="54"/>
        <v>96.294918413603625</v>
      </c>
      <c r="Q956">
        <f t="shared" ref="Q956:T956" si="62">Q757/Q160</f>
        <v>169.38074808042924</v>
      </c>
      <c r="R956">
        <f t="shared" si="62"/>
        <v>104.77782127119877</v>
      </c>
      <c r="S956">
        <f t="shared" si="62"/>
        <v>4.881955329623052</v>
      </c>
      <c r="T956">
        <f t="shared" si="62"/>
        <v>109.45563671763873</v>
      </c>
      <c r="U956">
        <v>0</v>
      </c>
      <c r="V956">
        <v>0</v>
      </c>
      <c r="AL956" s="16">
        <v>51159</v>
      </c>
      <c r="AM956" t="s">
        <v>118</v>
      </c>
      <c r="AN956" s="16" t="s">
        <v>64</v>
      </c>
      <c r="AO956">
        <f t="shared" si="29"/>
        <v>27.983998382002984</v>
      </c>
      <c r="AP956">
        <f t="shared" si="47"/>
        <v>55.967997669690739</v>
      </c>
      <c r="AQ956">
        <f t="shared" si="47"/>
        <v>17.588043838672025</v>
      </c>
      <c r="AR956">
        <v>0</v>
      </c>
      <c r="AS956">
        <v>0</v>
      </c>
      <c r="AT956">
        <v>0</v>
      </c>
      <c r="AU956">
        <v>0</v>
      </c>
      <c r="AV956">
        <f t="shared" si="47"/>
        <v>0.25202665619961528</v>
      </c>
      <c r="AW956">
        <f t="shared" si="47"/>
        <v>22.336738510934531</v>
      </c>
      <c r="AX956">
        <f t="shared" si="47"/>
        <v>8.4732028782029367</v>
      </c>
      <c r="AY956">
        <f t="shared" ref="AP956:BE970" si="63">AY757/AY160</f>
        <v>35.204525389254037</v>
      </c>
      <c r="AZ956">
        <f t="shared" si="63"/>
        <v>22.459288964159953</v>
      </c>
      <c r="BA956">
        <f t="shared" si="63"/>
        <v>37.079978637118082</v>
      </c>
      <c r="BB956">
        <f t="shared" si="63"/>
        <v>71.273966506753084</v>
      </c>
      <c r="BC956">
        <f t="shared" si="63"/>
        <v>23.100001301244898</v>
      </c>
      <c r="BD956">
        <f t="shared" si="63"/>
        <v>19.239002431937603</v>
      </c>
      <c r="BE956">
        <f t="shared" si="63"/>
        <v>46.200002520313745</v>
      </c>
      <c r="BF956">
        <v>0</v>
      </c>
      <c r="BG956">
        <v>0</v>
      </c>
    </row>
    <row r="957" spans="1:59">
      <c r="A957" s="16">
        <v>51161</v>
      </c>
      <c r="B957" t="s">
        <v>119</v>
      </c>
      <c r="C957" s="16" t="s">
        <v>64</v>
      </c>
      <c r="D957">
        <v>0</v>
      </c>
      <c r="E957">
        <v>0</v>
      </c>
      <c r="F957">
        <f t="shared" si="54"/>
        <v>3.655987193315847</v>
      </c>
      <c r="G957">
        <v>0</v>
      </c>
      <c r="H957">
        <v>0</v>
      </c>
      <c r="I957">
        <v>0</v>
      </c>
      <c r="J957">
        <v>0</v>
      </c>
      <c r="K957">
        <f t="shared" si="54"/>
        <v>9.7439427306450064</v>
      </c>
      <c r="L957">
        <f t="shared" si="54"/>
        <v>35.180845967509519</v>
      </c>
      <c r="M957">
        <f t="shared" si="54"/>
        <v>14.999999966749176</v>
      </c>
      <c r="N957">
        <f t="shared" si="54"/>
        <v>142.78617412149879</v>
      </c>
      <c r="O957">
        <f t="shared" si="54"/>
        <v>76.610480261786108</v>
      </c>
      <c r="P957">
        <f t="shared" si="54"/>
        <v>73.688098156294672</v>
      </c>
      <c r="Q957">
        <f t="shared" ref="Q957" si="64">Q758/Q161</f>
        <v>216.16268067466265</v>
      </c>
      <c r="R957">
        <v>0</v>
      </c>
      <c r="S957">
        <v>0</v>
      </c>
      <c r="T957">
        <v>0</v>
      </c>
      <c r="U957">
        <v>0</v>
      </c>
      <c r="V957">
        <v>0</v>
      </c>
      <c r="AL957" s="16">
        <v>51161</v>
      </c>
      <c r="AM957" t="s">
        <v>119</v>
      </c>
      <c r="AN957" s="16" t="s">
        <v>64</v>
      </c>
      <c r="AO957">
        <v>0</v>
      </c>
      <c r="AP957">
        <v>0</v>
      </c>
      <c r="AQ957">
        <f t="shared" si="63"/>
        <v>17.206557198748644</v>
      </c>
      <c r="AR957">
        <v>0</v>
      </c>
      <c r="AS957">
        <v>0</v>
      </c>
      <c r="AT957">
        <v>0</v>
      </c>
      <c r="AU957">
        <v>0</v>
      </c>
      <c r="AV957">
        <f t="shared" si="63"/>
        <v>2.1746387283420177</v>
      </c>
      <c r="AW957">
        <f t="shared" si="63"/>
        <v>7.1093127149332327</v>
      </c>
      <c r="AX957">
        <f t="shared" si="63"/>
        <v>6.0986054517800152</v>
      </c>
      <c r="AY957">
        <f t="shared" si="63"/>
        <v>33.944396036330964</v>
      </c>
      <c r="AZ957">
        <f t="shared" si="63"/>
        <v>29.951306031319358</v>
      </c>
      <c r="BA957">
        <f t="shared" si="63"/>
        <v>46.487475775419085</v>
      </c>
      <c r="BB957">
        <f t="shared" si="63"/>
        <v>76.37709888021142</v>
      </c>
      <c r="BC957">
        <v>0</v>
      </c>
      <c r="BD957">
        <v>0</v>
      </c>
      <c r="BE957">
        <v>0</v>
      </c>
      <c r="BF957">
        <v>0</v>
      </c>
      <c r="BG957">
        <v>0</v>
      </c>
    </row>
    <row r="958" spans="1:59">
      <c r="A958" s="16">
        <v>51163</v>
      </c>
      <c r="B958" t="s">
        <v>120</v>
      </c>
      <c r="C958" s="16" t="s">
        <v>64</v>
      </c>
      <c r="D958">
        <f t="shared" si="27"/>
        <v>140.26624194682222</v>
      </c>
      <c r="E958">
        <f t="shared" si="30"/>
        <v>149.19656161395264</v>
      </c>
      <c r="F958">
        <f t="shared" si="54"/>
        <v>4.1905215578812358</v>
      </c>
      <c r="G958">
        <v>0</v>
      </c>
      <c r="H958">
        <v>0</v>
      </c>
      <c r="I958">
        <v>0</v>
      </c>
      <c r="J958">
        <v>0</v>
      </c>
      <c r="K958">
        <f t="shared" si="54"/>
        <v>0.46434245170219346</v>
      </c>
      <c r="L958">
        <f t="shared" si="54"/>
        <v>35.178376037637548</v>
      </c>
      <c r="M958">
        <f t="shared" si="54"/>
        <v>15.000000103894143</v>
      </c>
      <c r="N958">
        <f t="shared" si="54"/>
        <v>110.30945502006449</v>
      </c>
      <c r="O958">
        <f t="shared" si="54"/>
        <v>83.679461339950905</v>
      </c>
      <c r="P958">
        <f t="shared" si="54"/>
        <v>75.733788351129149</v>
      </c>
      <c r="Q958">
        <f t="shared" ref="Q958:T958" si="65">Q759/Q162</f>
        <v>204.57745609607468</v>
      </c>
      <c r="R958">
        <f t="shared" si="65"/>
        <v>158.28550281353648</v>
      </c>
      <c r="S958">
        <f t="shared" si="65"/>
        <v>5.4389570346531988</v>
      </c>
      <c r="T958">
        <f t="shared" si="65"/>
        <v>178.44059853749158</v>
      </c>
      <c r="U958">
        <v>0</v>
      </c>
      <c r="V958">
        <v>0</v>
      </c>
      <c r="AL958" s="16">
        <v>51163</v>
      </c>
      <c r="AM958" t="s">
        <v>120</v>
      </c>
      <c r="AN958" s="16" t="s">
        <v>64</v>
      </c>
      <c r="AO958">
        <f t="shared" si="29"/>
        <v>24.299989522216443</v>
      </c>
      <c r="AP958">
        <f t="shared" si="63"/>
        <v>48.599982071772139</v>
      </c>
      <c r="AQ958">
        <f t="shared" si="63"/>
        <v>21.155405725928922</v>
      </c>
      <c r="AR958">
        <v>0</v>
      </c>
      <c r="AS958">
        <v>0</v>
      </c>
      <c r="AT958">
        <v>0</v>
      </c>
      <c r="AU958">
        <v>0</v>
      </c>
      <c r="AV958">
        <f t="shared" si="63"/>
        <v>0.1004729874546344</v>
      </c>
      <c r="AW958">
        <f t="shared" si="63"/>
        <v>7.1126223991979307</v>
      </c>
      <c r="AX958">
        <f t="shared" si="63"/>
        <v>5.2694666783859061</v>
      </c>
      <c r="AY958">
        <f t="shared" si="63"/>
        <v>47.271973714130787</v>
      </c>
      <c r="AZ958">
        <f t="shared" si="63"/>
        <v>29.830361396054297</v>
      </c>
      <c r="BA958">
        <f t="shared" si="63"/>
        <v>40.421091948504767</v>
      </c>
      <c r="BB958">
        <f t="shared" si="63"/>
        <v>68.534591882003284</v>
      </c>
      <c r="BC958">
        <f t="shared" si="63"/>
        <v>31.876241479467559</v>
      </c>
      <c r="BD958">
        <f t="shared" si="63"/>
        <v>19.578873938175612</v>
      </c>
      <c r="BE958">
        <f t="shared" si="63"/>
        <v>63.752479449582914</v>
      </c>
      <c r="BF958">
        <v>0</v>
      </c>
      <c r="BG958">
        <v>0</v>
      </c>
    </row>
    <row r="959" spans="1:59">
      <c r="A959" s="16">
        <v>51165</v>
      </c>
      <c r="B959" t="s">
        <v>121</v>
      </c>
      <c r="C959" s="16" t="s">
        <v>64</v>
      </c>
      <c r="D959">
        <f t="shared" si="27"/>
        <v>119.93565312012105</v>
      </c>
      <c r="E959">
        <f t="shared" si="30"/>
        <v>230.24162085618289</v>
      </c>
      <c r="F959">
        <f t="shared" si="54"/>
        <v>4.4360818827736042</v>
      </c>
      <c r="G959">
        <v>0</v>
      </c>
      <c r="H959">
        <v>0</v>
      </c>
      <c r="I959">
        <v>0</v>
      </c>
      <c r="J959">
        <v>0</v>
      </c>
      <c r="K959">
        <f t="shared" si="54"/>
        <v>7.3101656269632143</v>
      </c>
      <c r="L959">
        <f t="shared" si="54"/>
        <v>93.611800207274754</v>
      </c>
      <c r="M959">
        <f t="shared" si="54"/>
        <v>32.813255117032426</v>
      </c>
      <c r="N959">
        <f t="shared" si="54"/>
        <v>98.913458614759804</v>
      </c>
      <c r="O959">
        <f t="shared" si="54"/>
        <v>150.44117678948169</v>
      </c>
      <c r="P959">
        <f t="shared" si="54"/>
        <v>166.44514494252977</v>
      </c>
      <c r="Q959">
        <f t="shared" ref="Q959:T959" si="66">Q760/Q163</f>
        <v>213.4183406933617</v>
      </c>
      <c r="R959">
        <f t="shared" si="66"/>
        <v>152.5963619805556</v>
      </c>
      <c r="S959">
        <f t="shared" si="66"/>
        <v>5.7814996341286129</v>
      </c>
      <c r="T959">
        <f t="shared" si="66"/>
        <v>259.39732971826965</v>
      </c>
      <c r="U959">
        <v>0</v>
      </c>
      <c r="V959">
        <v>0</v>
      </c>
      <c r="AL959" s="16">
        <v>51165</v>
      </c>
      <c r="AM959" t="s">
        <v>121</v>
      </c>
      <c r="AN959" s="16" t="s">
        <v>64</v>
      </c>
      <c r="AO959">
        <f t="shared" si="29"/>
        <v>21.316674726540718</v>
      </c>
      <c r="AP959">
        <f t="shared" si="63"/>
        <v>94.219534316260763</v>
      </c>
      <c r="AQ959">
        <f t="shared" si="63"/>
        <v>23.587539223562253</v>
      </c>
      <c r="AR959">
        <v>0</v>
      </c>
      <c r="AS959">
        <v>0</v>
      </c>
      <c r="AT959">
        <v>0</v>
      </c>
      <c r="AU959">
        <v>0</v>
      </c>
      <c r="AV959">
        <f t="shared" si="63"/>
        <v>3.4631669039358952</v>
      </c>
      <c r="AW959">
        <f t="shared" si="63"/>
        <v>47.709573633205061</v>
      </c>
      <c r="AX959">
        <f t="shared" si="63"/>
        <v>15.545171754758874</v>
      </c>
      <c r="AY959">
        <f t="shared" si="63"/>
        <v>30.993600124303548</v>
      </c>
      <c r="AZ959">
        <f t="shared" si="63"/>
        <v>71.268697069836477</v>
      </c>
      <c r="BA959">
        <f t="shared" si="63"/>
        <v>89.435195446584416</v>
      </c>
      <c r="BB959">
        <f t="shared" si="63"/>
        <v>110.40398492811877</v>
      </c>
      <c r="BC959">
        <f t="shared" si="63"/>
        <v>31.982342365370567</v>
      </c>
      <c r="BD959">
        <f t="shared" si="63"/>
        <v>19.649349921040976</v>
      </c>
      <c r="BE959">
        <f t="shared" si="63"/>
        <v>83.424919197205</v>
      </c>
      <c r="BF959">
        <v>0</v>
      </c>
      <c r="BG959">
        <v>0</v>
      </c>
    </row>
    <row r="960" spans="1:59">
      <c r="A960" s="16">
        <v>51171</v>
      </c>
      <c r="B960" t="s">
        <v>122</v>
      </c>
      <c r="C960" s="16" t="s">
        <v>64</v>
      </c>
      <c r="D960">
        <f t="shared" si="27"/>
        <v>145.43634928825344</v>
      </c>
      <c r="E960">
        <f t="shared" si="30"/>
        <v>157.97999567230602</v>
      </c>
      <c r="F960">
        <f t="shared" si="54"/>
        <v>4.1301896625387</v>
      </c>
      <c r="G960">
        <v>0</v>
      </c>
      <c r="H960">
        <v>0</v>
      </c>
      <c r="I960">
        <v>0</v>
      </c>
      <c r="J960">
        <v>0</v>
      </c>
      <c r="K960">
        <f t="shared" si="54"/>
        <v>2.0536749961487279</v>
      </c>
      <c r="L960">
        <f t="shared" si="54"/>
        <v>35.352863296496324</v>
      </c>
      <c r="M960">
        <f t="shared" si="54"/>
        <v>14.999999171683012</v>
      </c>
      <c r="N960">
        <f t="shared" si="54"/>
        <v>132.31983423392495</v>
      </c>
      <c r="O960">
        <f t="shared" si="54"/>
        <v>77.617724121649374</v>
      </c>
      <c r="P960">
        <f t="shared" si="54"/>
        <v>80.228783884881935</v>
      </c>
      <c r="Q960">
        <v>0</v>
      </c>
      <c r="R960">
        <f t="shared" ref="R960:T960" si="67">R761/R164</f>
        <v>150.25279123737477</v>
      </c>
      <c r="S960">
        <f t="shared" si="67"/>
        <v>5.859829171928868</v>
      </c>
      <c r="T960">
        <f t="shared" si="67"/>
        <v>170.46618403564247</v>
      </c>
      <c r="U960">
        <v>0</v>
      </c>
      <c r="V960">
        <v>0</v>
      </c>
      <c r="AL960" s="16">
        <v>51171</v>
      </c>
      <c r="AM960" t="s">
        <v>122</v>
      </c>
      <c r="AN960" s="16" t="s">
        <v>64</v>
      </c>
      <c r="AO960">
        <f t="shared" si="29"/>
        <v>25.212000442488741</v>
      </c>
      <c r="AP960">
        <f t="shared" si="63"/>
        <v>55.743430152195899</v>
      </c>
      <c r="AQ960">
        <f t="shared" si="63"/>
        <v>19.873074577177945</v>
      </c>
      <c r="AR960">
        <v>0</v>
      </c>
      <c r="AS960">
        <v>0</v>
      </c>
      <c r="AT960">
        <v>0</v>
      </c>
      <c r="AU960">
        <v>0</v>
      </c>
      <c r="AV960">
        <f t="shared" si="63"/>
        <v>0.94506036969490248</v>
      </c>
      <c r="AW960">
        <f t="shared" si="63"/>
        <v>19.961507382788568</v>
      </c>
      <c r="AX960">
        <f t="shared" si="63"/>
        <v>6.9937790121391208</v>
      </c>
      <c r="AY960">
        <f t="shared" si="63"/>
        <v>37.163739344828443</v>
      </c>
      <c r="AZ960">
        <f t="shared" si="63"/>
        <v>36.578219114742751</v>
      </c>
      <c r="BA960">
        <f t="shared" si="63"/>
        <v>54.95804361260096</v>
      </c>
      <c r="BB960">
        <v>0</v>
      </c>
      <c r="BC960">
        <f t="shared" si="63"/>
        <v>30.72204731546438</v>
      </c>
      <c r="BD960">
        <f t="shared" si="63"/>
        <v>21.41699801345624</v>
      </c>
      <c r="BE960">
        <f t="shared" si="63"/>
        <v>61.444094566023793</v>
      </c>
      <c r="BF960">
        <v>0</v>
      </c>
      <c r="BG960">
        <v>0</v>
      </c>
    </row>
    <row r="961" spans="1:59">
      <c r="A961" s="16">
        <v>51177</v>
      </c>
      <c r="B961" t="s">
        <v>123</v>
      </c>
      <c r="C961" s="16" t="s">
        <v>64</v>
      </c>
      <c r="D961">
        <f t="shared" si="27"/>
        <v>130.43175031087583</v>
      </c>
      <c r="E961">
        <f t="shared" si="30"/>
        <v>138.80694990748816</v>
      </c>
      <c r="F961">
        <f t="shared" si="54"/>
        <v>3.0834552007145151</v>
      </c>
      <c r="G961">
        <v>0</v>
      </c>
      <c r="H961">
        <v>0</v>
      </c>
      <c r="I961">
        <v>0</v>
      </c>
      <c r="J961">
        <v>0</v>
      </c>
      <c r="K961">
        <f t="shared" si="54"/>
        <v>3.7605138426730557E-2</v>
      </c>
      <c r="L961">
        <f t="shared" si="54"/>
        <v>36.239823887956895</v>
      </c>
      <c r="M961">
        <f t="shared" si="54"/>
        <v>15.000000327582748</v>
      </c>
      <c r="N961">
        <f t="shared" si="54"/>
        <v>84.487535182734163</v>
      </c>
      <c r="O961">
        <f t="shared" si="54"/>
        <v>84.643823032395574</v>
      </c>
      <c r="P961">
        <f t="shared" si="54"/>
        <v>81.382949136880583</v>
      </c>
      <c r="Q961">
        <f t="shared" ref="Q961:T961" si="68">Q762/Q165</f>
        <v>160.11426559304024</v>
      </c>
      <c r="R961">
        <f t="shared" si="68"/>
        <v>117.90043247320695</v>
      </c>
      <c r="S961">
        <f t="shared" si="68"/>
        <v>5.9065332045998931</v>
      </c>
      <c r="T961">
        <f t="shared" si="68"/>
        <v>133.04154713114517</v>
      </c>
      <c r="U961">
        <v>0</v>
      </c>
      <c r="V961">
        <v>0</v>
      </c>
      <c r="AL961" s="16">
        <v>51177</v>
      </c>
      <c r="AM961" t="s">
        <v>123</v>
      </c>
      <c r="AN961" s="16" t="s">
        <v>64</v>
      </c>
      <c r="AO961">
        <f t="shared" si="29"/>
        <v>22.242000124981349</v>
      </c>
      <c r="AP961">
        <f t="shared" si="63"/>
        <v>44.484004804844531</v>
      </c>
      <c r="AQ961">
        <f t="shared" si="63"/>
        <v>17.284747122409485</v>
      </c>
      <c r="AR961">
        <v>0</v>
      </c>
      <c r="AS961">
        <v>0</v>
      </c>
      <c r="AT961">
        <v>0</v>
      </c>
      <c r="AU961">
        <v>0</v>
      </c>
      <c r="AV961">
        <f t="shared" si="63"/>
        <v>5.1118265176447646E-3</v>
      </c>
      <c r="AW961">
        <f t="shared" si="63"/>
        <v>10.492529190964108</v>
      </c>
      <c r="AX961">
        <f t="shared" si="63"/>
        <v>6.1651562406990132</v>
      </c>
      <c r="AY961">
        <f t="shared" si="63"/>
        <v>20.848240193480326</v>
      </c>
      <c r="AZ961">
        <f t="shared" si="63"/>
        <v>30.789476985695835</v>
      </c>
      <c r="BA961">
        <f t="shared" si="63"/>
        <v>39.373378526603943</v>
      </c>
      <c r="BB961">
        <f t="shared" si="63"/>
        <v>62.741810530945635</v>
      </c>
      <c r="BC961">
        <f t="shared" si="63"/>
        <v>23.713692063993594</v>
      </c>
      <c r="BD961">
        <f t="shared" si="63"/>
        <v>21.235498608473996</v>
      </c>
      <c r="BE961">
        <f t="shared" si="63"/>
        <v>47.427386419197376</v>
      </c>
      <c r="BF961">
        <v>0</v>
      </c>
      <c r="BG961">
        <v>0</v>
      </c>
    </row>
    <row r="962" spans="1:59">
      <c r="A962" s="16">
        <v>51179</v>
      </c>
      <c r="B962" t="s">
        <v>124</v>
      </c>
      <c r="C962" s="16" t="s">
        <v>64</v>
      </c>
      <c r="D962">
        <f t="shared" si="27"/>
        <v>139.1258800479676</v>
      </c>
      <c r="E962">
        <f t="shared" si="30"/>
        <v>149.31814995730517</v>
      </c>
      <c r="F962">
        <f t="shared" si="54"/>
        <v>3.3334879693297426</v>
      </c>
      <c r="G962">
        <v>0</v>
      </c>
      <c r="H962">
        <v>0</v>
      </c>
      <c r="I962">
        <v>0</v>
      </c>
      <c r="J962">
        <v>0</v>
      </c>
      <c r="K962">
        <f t="shared" si="54"/>
        <v>0.1320980920306396</v>
      </c>
      <c r="L962">
        <f t="shared" si="54"/>
        <v>35.304312241070768</v>
      </c>
      <c r="M962">
        <f t="shared" si="54"/>
        <v>15.00000015781764</v>
      </c>
      <c r="N962">
        <f t="shared" si="54"/>
        <v>135.93112812182108</v>
      </c>
      <c r="O962">
        <f t="shared" si="54"/>
        <v>81.115326100353656</v>
      </c>
      <c r="P962">
        <f t="shared" si="54"/>
        <v>77.579755802786323</v>
      </c>
      <c r="Q962">
        <v>0</v>
      </c>
      <c r="R962">
        <f t="shared" ref="R962:T962" si="69">R763/R166</f>
        <v>104.71436494879111</v>
      </c>
      <c r="S962">
        <f t="shared" si="69"/>
        <v>4.3304986458435986</v>
      </c>
      <c r="T962">
        <f t="shared" si="69"/>
        <v>120.05696026877749</v>
      </c>
      <c r="U962">
        <v>0</v>
      </c>
      <c r="V962">
        <v>0</v>
      </c>
      <c r="AL962" s="16">
        <v>51179</v>
      </c>
      <c r="AM962" t="s">
        <v>124</v>
      </c>
      <c r="AN962" s="16" t="s">
        <v>64</v>
      </c>
      <c r="AO962">
        <f t="shared" si="29"/>
        <v>23.232001259804601</v>
      </c>
      <c r="AP962">
        <f t="shared" si="63"/>
        <v>46.464006712629377</v>
      </c>
      <c r="AQ962">
        <f t="shared" si="63"/>
        <v>16.279688286221258</v>
      </c>
      <c r="AR962">
        <v>0</v>
      </c>
      <c r="AS962">
        <v>0</v>
      </c>
      <c r="AT962">
        <v>0</v>
      </c>
      <c r="AU962">
        <v>0</v>
      </c>
      <c r="AV962">
        <f t="shared" si="63"/>
        <v>1.7755510410450859E-2</v>
      </c>
      <c r="AW962">
        <f t="shared" si="63"/>
        <v>24.571473351080929</v>
      </c>
      <c r="AX962">
        <f t="shared" si="63"/>
        <v>10.441900099053361</v>
      </c>
      <c r="AY962">
        <f t="shared" si="63"/>
        <v>34.979964374414024</v>
      </c>
      <c r="AZ962">
        <f t="shared" si="63"/>
        <v>27.048792187035804</v>
      </c>
      <c r="BA962">
        <f t="shared" si="63"/>
        <v>30.478815176277401</v>
      </c>
      <c r="BB962">
        <v>0</v>
      </c>
      <c r="BC962">
        <f t="shared" si="63"/>
        <v>20.624250724466748</v>
      </c>
      <c r="BD962">
        <f t="shared" si="63"/>
        <v>15.246001286912888</v>
      </c>
      <c r="BE962">
        <f t="shared" si="63"/>
        <v>41.248504142271166</v>
      </c>
      <c r="BF962">
        <v>0</v>
      </c>
      <c r="BG962">
        <v>0</v>
      </c>
    </row>
    <row r="963" spans="1:59">
      <c r="A963" s="16">
        <v>51181</v>
      </c>
      <c r="B963" t="s">
        <v>125</v>
      </c>
      <c r="C963" s="16" t="s">
        <v>64</v>
      </c>
      <c r="D963">
        <f t="shared" si="27"/>
        <v>150.90620100891738</v>
      </c>
      <c r="E963">
        <f t="shared" si="30"/>
        <v>163.26213187319831</v>
      </c>
      <c r="F963">
        <f t="shared" si="54"/>
        <v>1.1958241958529808E-3</v>
      </c>
      <c r="G963">
        <v>0</v>
      </c>
      <c r="H963">
        <v>0</v>
      </c>
      <c r="I963">
        <v>0</v>
      </c>
      <c r="J963">
        <v>0</v>
      </c>
      <c r="K963">
        <f t="shared" si="54"/>
        <v>62.142028157559885</v>
      </c>
      <c r="L963">
        <f t="shared" si="54"/>
        <v>40.317528222129326</v>
      </c>
      <c r="M963">
        <f t="shared" si="54"/>
        <v>14.999999324810583</v>
      </c>
      <c r="N963">
        <f t="shared" si="54"/>
        <v>100.76534916951196</v>
      </c>
      <c r="O963">
        <f t="shared" si="54"/>
        <v>79.965678437521703</v>
      </c>
      <c r="P963">
        <f t="shared" si="54"/>
        <v>108.73312368967763</v>
      </c>
      <c r="Q963">
        <f t="shared" ref="P963:T970" si="70">Q764/Q167</f>
        <v>163.95601206207607</v>
      </c>
      <c r="R963">
        <f t="shared" si="70"/>
        <v>113.09345418305641</v>
      </c>
      <c r="S963">
        <f t="shared" si="70"/>
        <v>5.2090100315475585</v>
      </c>
      <c r="T963">
        <f t="shared" si="70"/>
        <v>131.6132480520271</v>
      </c>
      <c r="U963">
        <v>0</v>
      </c>
      <c r="V963">
        <v>0</v>
      </c>
      <c r="AL963" s="16">
        <v>51181</v>
      </c>
      <c r="AM963" t="s">
        <v>125</v>
      </c>
      <c r="AN963" s="16" t="s">
        <v>64</v>
      </c>
      <c r="AO963">
        <f t="shared" si="29"/>
        <v>24.886856831645822</v>
      </c>
      <c r="AP963">
        <f t="shared" si="63"/>
        <v>49.773707415820262</v>
      </c>
      <c r="AQ963">
        <f t="shared" si="63"/>
        <v>17.000000153841377</v>
      </c>
      <c r="AR963">
        <v>0</v>
      </c>
      <c r="AS963">
        <v>0</v>
      </c>
      <c r="AT963">
        <v>0</v>
      </c>
      <c r="AU963">
        <v>0</v>
      </c>
      <c r="AV963">
        <f t="shared" si="63"/>
        <v>34.692151738023128</v>
      </c>
      <c r="AW963">
        <f t="shared" si="63"/>
        <v>16.98878932911909</v>
      </c>
      <c r="AX963">
        <f t="shared" si="63"/>
        <v>10.113305951481564</v>
      </c>
      <c r="AY963">
        <f t="shared" si="63"/>
        <v>29.393465720561245</v>
      </c>
      <c r="AZ963">
        <f t="shared" si="63"/>
        <v>41.348353970191503</v>
      </c>
      <c r="BA963">
        <f t="shared" si="63"/>
        <v>45.453169558420669</v>
      </c>
      <c r="BB963">
        <f t="shared" si="63"/>
        <v>62.35901675482755</v>
      </c>
      <c r="BC963">
        <f t="shared" si="63"/>
        <v>21.824688320037218</v>
      </c>
      <c r="BD963">
        <f t="shared" si="63"/>
        <v>17.968502404563996</v>
      </c>
      <c r="BE963">
        <f t="shared" si="63"/>
        <v>43.649373782902281</v>
      </c>
      <c r="BF963">
        <v>0</v>
      </c>
      <c r="BG963">
        <v>0</v>
      </c>
    </row>
    <row r="964" spans="1:59">
      <c r="A964" s="16">
        <v>51187</v>
      </c>
      <c r="B964" t="s">
        <v>126</v>
      </c>
      <c r="C964" s="16" t="s">
        <v>64</v>
      </c>
      <c r="D964">
        <f t="shared" ref="D964:O991" si="71">D765/D168</f>
        <v>120.71775211934062</v>
      </c>
      <c r="E964">
        <f t="shared" si="30"/>
        <v>127.63208951591363</v>
      </c>
      <c r="F964">
        <f t="shared" si="71"/>
        <v>3.6977851474021617</v>
      </c>
      <c r="G964">
        <v>0</v>
      </c>
      <c r="H964">
        <v>0</v>
      </c>
      <c r="I964">
        <v>0</v>
      </c>
      <c r="J964">
        <v>0</v>
      </c>
      <c r="K964">
        <f t="shared" si="71"/>
        <v>18.922083538594507</v>
      </c>
      <c r="L964">
        <f t="shared" si="71"/>
        <v>35.679024751517915</v>
      </c>
      <c r="M964">
        <f t="shared" si="71"/>
        <v>14.999999716160039</v>
      </c>
      <c r="N964">
        <f t="shared" si="71"/>
        <v>92.945556246173766</v>
      </c>
      <c r="O964">
        <f t="shared" si="71"/>
        <v>77.307295001432394</v>
      </c>
      <c r="P964">
        <f t="shared" si="54"/>
        <v>81.808406465446453</v>
      </c>
      <c r="Q964">
        <v>0</v>
      </c>
      <c r="R964">
        <f t="shared" si="54"/>
        <v>113.64702260267642</v>
      </c>
      <c r="S964">
        <f t="shared" si="54"/>
        <v>5.3604530449228989</v>
      </c>
      <c r="T964">
        <f t="shared" si="54"/>
        <v>126.66569657067619</v>
      </c>
      <c r="U964">
        <v>0</v>
      </c>
      <c r="V964">
        <v>0</v>
      </c>
      <c r="AL964" s="16">
        <v>51187</v>
      </c>
      <c r="AM964" t="s">
        <v>126</v>
      </c>
      <c r="AN964" s="16" t="s">
        <v>64</v>
      </c>
      <c r="AO964">
        <f t="shared" ref="AO964:BD991" si="72">AO765/AO168</f>
        <v>20.913080292113527</v>
      </c>
      <c r="AP964">
        <f t="shared" si="72"/>
        <v>41.826162779042235</v>
      </c>
      <c r="AQ964">
        <f t="shared" si="72"/>
        <v>15.927365523765323</v>
      </c>
      <c r="AR964">
        <v>0</v>
      </c>
      <c r="AS964">
        <v>0</v>
      </c>
      <c r="AT964">
        <v>0</v>
      </c>
      <c r="AU964">
        <v>0</v>
      </c>
      <c r="AV964">
        <f t="shared" si="72"/>
        <v>4.2663836626666791</v>
      </c>
      <c r="AW964">
        <f t="shared" si="72"/>
        <v>7.375105486861405</v>
      </c>
      <c r="AX964">
        <f t="shared" si="72"/>
        <v>5.3916959418447039</v>
      </c>
      <c r="AY964">
        <f t="shared" si="72"/>
        <v>26.876767279676347</v>
      </c>
      <c r="AZ964">
        <f t="shared" si="72"/>
        <v>29.588861968310702</v>
      </c>
      <c r="BA964">
        <f t="shared" si="72"/>
        <v>37.136631019826922</v>
      </c>
      <c r="BB964">
        <v>0</v>
      </c>
      <c r="BC964">
        <f t="shared" si="72"/>
        <v>23.221920364104182</v>
      </c>
      <c r="BD964">
        <f t="shared" si="72"/>
        <v>19.578873219897478</v>
      </c>
      <c r="BE964">
        <f t="shared" si="63"/>
        <v>46.44384593324726</v>
      </c>
      <c r="BF964">
        <v>0</v>
      </c>
      <c r="BG964">
        <v>0</v>
      </c>
    </row>
    <row r="965" spans="1:59">
      <c r="A965" s="16">
        <v>51193</v>
      </c>
      <c r="B965" t="s">
        <v>127</v>
      </c>
      <c r="C965" s="16" t="s">
        <v>64</v>
      </c>
      <c r="D965">
        <f t="shared" si="71"/>
        <v>162.8408202687917</v>
      </c>
      <c r="E965">
        <f t="shared" si="30"/>
        <v>169.7712172866708</v>
      </c>
      <c r="F965">
        <f t="shared" si="71"/>
        <v>2.3601300488441406</v>
      </c>
      <c r="G965">
        <v>0</v>
      </c>
      <c r="H965">
        <v>0</v>
      </c>
      <c r="I965">
        <v>0</v>
      </c>
      <c r="J965">
        <v>0</v>
      </c>
      <c r="K965">
        <f t="shared" si="71"/>
        <v>41.496710148522013</v>
      </c>
      <c r="L965">
        <f t="shared" si="71"/>
        <v>36.330132961349662</v>
      </c>
      <c r="M965">
        <f t="shared" si="71"/>
        <v>14.999999364516695</v>
      </c>
      <c r="N965">
        <f t="shared" si="71"/>
        <v>109.82614184462422</v>
      </c>
      <c r="O965">
        <f t="shared" si="71"/>
        <v>73.914468475792148</v>
      </c>
      <c r="P965">
        <f t="shared" si="70"/>
        <v>100.79210317831161</v>
      </c>
      <c r="Q965">
        <f t="shared" si="70"/>
        <v>188.41513944800781</v>
      </c>
      <c r="R965">
        <f t="shared" si="70"/>
        <v>125.04359539257332</v>
      </c>
      <c r="S965">
        <f t="shared" si="70"/>
        <v>4.3284316157867746</v>
      </c>
      <c r="T965">
        <f t="shared" si="70"/>
        <v>135.68715529511383</v>
      </c>
      <c r="U965">
        <v>0</v>
      </c>
      <c r="V965">
        <v>0</v>
      </c>
      <c r="AL965" s="16">
        <v>51193</v>
      </c>
      <c r="AM965" t="s">
        <v>127</v>
      </c>
      <c r="AN965" s="16" t="s">
        <v>64</v>
      </c>
      <c r="AO965">
        <f t="shared" si="72"/>
        <v>29.166707770588179</v>
      </c>
      <c r="AP965">
        <f t="shared" si="63"/>
        <v>97.338342569465212</v>
      </c>
      <c r="AQ965">
        <f t="shared" si="63"/>
        <v>17.360898294829358</v>
      </c>
      <c r="AR965">
        <v>0</v>
      </c>
      <c r="AS965">
        <v>0</v>
      </c>
      <c r="AT965">
        <v>0</v>
      </c>
      <c r="AU965">
        <v>0</v>
      </c>
      <c r="AV965">
        <f t="shared" si="63"/>
        <v>5.7871843525443758</v>
      </c>
      <c r="AW965">
        <f t="shared" si="63"/>
        <v>60.825503841479865</v>
      </c>
      <c r="AX965">
        <f t="shared" si="63"/>
        <v>23.796719395709975</v>
      </c>
      <c r="AY965">
        <f t="shared" si="63"/>
        <v>34.307362654467241</v>
      </c>
      <c r="AZ965">
        <f t="shared" si="63"/>
        <v>29.847850572632193</v>
      </c>
      <c r="BA965">
        <f t="shared" si="63"/>
        <v>39.2556645968155</v>
      </c>
      <c r="BB965">
        <f t="shared" si="63"/>
        <v>82.834177243915448</v>
      </c>
      <c r="BC965">
        <f t="shared" si="63"/>
        <v>26.400000358893685</v>
      </c>
      <c r="BD965">
        <f t="shared" si="63"/>
        <v>16.335000062423234</v>
      </c>
      <c r="BE965">
        <f t="shared" si="63"/>
        <v>52.800001875344577</v>
      </c>
      <c r="BF965">
        <v>0</v>
      </c>
      <c r="BG965">
        <v>0</v>
      </c>
    </row>
    <row r="966" spans="1:59">
      <c r="A966" s="16">
        <v>51199</v>
      </c>
      <c r="B966" t="s">
        <v>128</v>
      </c>
      <c r="C966" s="16" t="s">
        <v>64</v>
      </c>
      <c r="D966">
        <v>0</v>
      </c>
      <c r="E966">
        <v>0</v>
      </c>
      <c r="F966">
        <v>0</v>
      </c>
      <c r="G966">
        <v>0</v>
      </c>
      <c r="H966">
        <v>0</v>
      </c>
      <c r="I966">
        <v>0</v>
      </c>
      <c r="J966">
        <v>0</v>
      </c>
      <c r="K966">
        <f t="shared" si="71"/>
        <v>133.40315296056744</v>
      </c>
      <c r="L966">
        <f t="shared" si="71"/>
        <v>49.939050213334482</v>
      </c>
      <c r="M966">
        <f t="shared" si="71"/>
        <v>14.999999784656907</v>
      </c>
      <c r="N966">
        <f t="shared" si="71"/>
        <v>85.578110181565052</v>
      </c>
      <c r="O966">
        <f t="shared" si="71"/>
        <v>74.85333668954982</v>
      </c>
      <c r="P966">
        <v>0</v>
      </c>
      <c r="Q966">
        <v>0</v>
      </c>
      <c r="R966">
        <v>0</v>
      </c>
      <c r="S966">
        <f t="shared" si="70"/>
        <v>3.9269997146666413</v>
      </c>
      <c r="T966">
        <v>0</v>
      </c>
      <c r="U966">
        <v>0</v>
      </c>
      <c r="V966">
        <v>0</v>
      </c>
      <c r="AL966" s="16">
        <v>51199</v>
      </c>
      <c r="AM966" t="s">
        <v>128</v>
      </c>
      <c r="AN966" s="16" t="s">
        <v>64</v>
      </c>
      <c r="AO966">
        <v>0</v>
      </c>
      <c r="AP966">
        <v>0</v>
      </c>
      <c r="AQ966">
        <v>0</v>
      </c>
      <c r="AR966">
        <v>0</v>
      </c>
      <c r="AS966">
        <v>0</v>
      </c>
      <c r="AT966">
        <v>0</v>
      </c>
      <c r="AU966">
        <v>0</v>
      </c>
      <c r="AV966">
        <f t="shared" si="63"/>
        <v>33.26731997225297</v>
      </c>
      <c r="AW966">
        <f t="shared" si="63"/>
        <v>14.96749266812512</v>
      </c>
      <c r="AX966">
        <f t="shared" si="63"/>
        <v>10.673956864343273</v>
      </c>
      <c r="AY966">
        <f t="shared" si="63"/>
        <v>35.134739964834196</v>
      </c>
      <c r="AZ966">
        <f t="shared" si="63"/>
        <v>31.127134874767744</v>
      </c>
      <c r="BA966">
        <v>0</v>
      </c>
      <c r="BB966">
        <v>0</v>
      </c>
      <c r="BC966">
        <v>0</v>
      </c>
      <c r="BD966">
        <f t="shared" si="63"/>
        <v>16.198874631795974</v>
      </c>
      <c r="BE966">
        <v>0</v>
      </c>
      <c r="BF966">
        <v>0</v>
      </c>
      <c r="BG966">
        <v>0</v>
      </c>
    </row>
    <row r="967" spans="1:59">
      <c r="A967" s="16">
        <v>51510</v>
      </c>
      <c r="B967" t="s">
        <v>129</v>
      </c>
      <c r="C967" s="16" t="s">
        <v>64</v>
      </c>
      <c r="D967">
        <v>0</v>
      </c>
      <c r="E967">
        <v>0</v>
      </c>
      <c r="F967">
        <v>0</v>
      </c>
      <c r="G967">
        <v>0</v>
      </c>
      <c r="H967">
        <v>0</v>
      </c>
      <c r="I967">
        <v>0</v>
      </c>
      <c r="J967">
        <v>0</v>
      </c>
      <c r="K967">
        <v>0</v>
      </c>
      <c r="L967">
        <v>0</v>
      </c>
      <c r="M967">
        <v>0</v>
      </c>
      <c r="N967">
        <v>0</v>
      </c>
      <c r="O967">
        <v>0</v>
      </c>
      <c r="P967">
        <v>0</v>
      </c>
      <c r="Q967">
        <v>0</v>
      </c>
      <c r="R967">
        <v>0</v>
      </c>
      <c r="S967">
        <v>0</v>
      </c>
      <c r="T967">
        <v>0</v>
      </c>
      <c r="U967">
        <v>0</v>
      </c>
      <c r="V967">
        <v>0</v>
      </c>
      <c r="AL967" s="16">
        <v>51510</v>
      </c>
      <c r="AM967" t="s">
        <v>129</v>
      </c>
      <c r="AN967" s="16" t="s">
        <v>64</v>
      </c>
      <c r="AO967">
        <v>0</v>
      </c>
      <c r="AP967">
        <v>0</v>
      </c>
      <c r="AQ967">
        <v>0</v>
      </c>
      <c r="AR967">
        <v>0</v>
      </c>
      <c r="AS967">
        <v>0</v>
      </c>
      <c r="AT967">
        <v>0</v>
      </c>
      <c r="AU967">
        <v>0</v>
      </c>
      <c r="AV967">
        <v>0</v>
      </c>
      <c r="AW967">
        <v>0</v>
      </c>
      <c r="AX967">
        <v>0</v>
      </c>
      <c r="AY967">
        <v>0</v>
      </c>
      <c r="AZ967">
        <v>0</v>
      </c>
      <c r="BA967">
        <v>0</v>
      </c>
      <c r="BB967">
        <v>0</v>
      </c>
      <c r="BC967">
        <v>0</v>
      </c>
      <c r="BD967">
        <v>0</v>
      </c>
      <c r="BE967">
        <v>0</v>
      </c>
      <c r="BF967">
        <v>0</v>
      </c>
      <c r="BG967">
        <v>0</v>
      </c>
    </row>
    <row r="968" spans="1:59">
      <c r="A968" s="16">
        <v>51530</v>
      </c>
      <c r="B968" t="s">
        <v>130</v>
      </c>
      <c r="C968" s="16" t="s">
        <v>64</v>
      </c>
      <c r="D968">
        <v>0</v>
      </c>
      <c r="E968">
        <v>0</v>
      </c>
      <c r="F968">
        <v>0</v>
      </c>
      <c r="G968">
        <v>0</v>
      </c>
      <c r="H968">
        <v>0</v>
      </c>
      <c r="I968">
        <v>0</v>
      </c>
      <c r="J968">
        <v>0</v>
      </c>
      <c r="K968">
        <v>0</v>
      </c>
      <c r="L968">
        <v>0</v>
      </c>
      <c r="M968">
        <v>0</v>
      </c>
      <c r="N968">
        <v>0</v>
      </c>
      <c r="O968">
        <v>0</v>
      </c>
      <c r="P968">
        <v>0</v>
      </c>
      <c r="Q968">
        <v>0</v>
      </c>
      <c r="R968">
        <v>0</v>
      </c>
      <c r="S968">
        <v>0</v>
      </c>
      <c r="T968">
        <v>0</v>
      </c>
      <c r="U968">
        <v>0</v>
      </c>
      <c r="V968">
        <v>0</v>
      </c>
      <c r="AL968" s="16">
        <v>51530</v>
      </c>
      <c r="AM968" t="s">
        <v>130</v>
      </c>
      <c r="AN968" s="16" t="s">
        <v>64</v>
      </c>
      <c r="AO968">
        <v>0</v>
      </c>
      <c r="AP968">
        <v>0</v>
      </c>
      <c r="AQ968">
        <v>0</v>
      </c>
      <c r="AR968">
        <v>0</v>
      </c>
      <c r="AS968">
        <v>0</v>
      </c>
      <c r="AT968">
        <v>0</v>
      </c>
      <c r="AU968">
        <v>0</v>
      </c>
      <c r="AV968">
        <v>0</v>
      </c>
      <c r="AW968">
        <v>0</v>
      </c>
      <c r="AX968">
        <v>0</v>
      </c>
      <c r="AY968">
        <v>0</v>
      </c>
      <c r="AZ968">
        <v>0</v>
      </c>
      <c r="BA968">
        <v>0</v>
      </c>
      <c r="BB968">
        <v>0</v>
      </c>
      <c r="BC968">
        <v>0</v>
      </c>
      <c r="BD968">
        <v>0</v>
      </c>
      <c r="BE968">
        <v>0</v>
      </c>
      <c r="BF968">
        <v>0</v>
      </c>
      <c r="BG968">
        <v>0</v>
      </c>
    </row>
    <row r="969" spans="1:59">
      <c r="A969" s="16">
        <v>51540</v>
      </c>
      <c r="B969" t="s">
        <v>131</v>
      </c>
      <c r="C969" s="16" t="s">
        <v>64</v>
      </c>
      <c r="D969">
        <v>0</v>
      </c>
      <c r="E969">
        <v>0</v>
      </c>
      <c r="F969">
        <v>0</v>
      </c>
      <c r="G969">
        <v>0</v>
      </c>
      <c r="H969">
        <v>0</v>
      </c>
      <c r="I969">
        <v>0</v>
      </c>
      <c r="J969">
        <v>0</v>
      </c>
      <c r="K969">
        <v>0</v>
      </c>
      <c r="L969">
        <v>0</v>
      </c>
      <c r="M969">
        <v>0</v>
      </c>
      <c r="N969">
        <v>0</v>
      </c>
      <c r="O969">
        <v>0</v>
      </c>
      <c r="P969">
        <v>0</v>
      </c>
      <c r="Q969">
        <v>0</v>
      </c>
      <c r="R969">
        <v>0</v>
      </c>
      <c r="S969">
        <v>0</v>
      </c>
      <c r="T969">
        <v>0</v>
      </c>
      <c r="U969">
        <v>0</v>
      </c>
      <c r="V969">
        <v>0</v>
      </c>
      <c r="AL969" s="16">
        <v>51540</v>
      </c>
      <c r="AM969" t="s">
        <v>131</v>
      </c>
      <c r="AN969" s="16" t="s">
        <v>64</v>
      </c>
      <c r="AO969">
        <v>0</v>
      </c>
      <c r="AP969">
        <v>0</v>
      </c>
      <c r="AQ969">
        <v>0</v>
      </c>
      <c r="AR969">
        <v>0</v>
      </c>
      <c r="AS969">
        <v>0</v>
      </c>
      <c r="AT969">
        <v>0</v>
      </c>
      <c r="AU969">
        <v>0</v>
      </c>
      <c r="AV969">
        <v>0</v>
      </c>
      <c r="AW969">
        <v>0</v>
      </c>
      <c r="AX969">
        <v>0</v>
      </c>
      <c r="AY969">
        <v>0</v>
      </c>
      <c r="AZ969">
        <v>0</v>
      </c>
      <c r="BA969">
        <v>0</v>
      </c>
      <c r="BB969">
        <v>0</v>
      </c>
      <c r="BC969">
        <v>0</v>
      </c>
      <c r="BD969">
        <v>0</v>
      </c>
      <c r="BE969">
        <v>0</v>
      </c>
      <c r="BF969">
        <v>0</v>
      </c>
      <c r="BG969">
        <v>0</v>
      </c>
    </row>
    <row r="970" spans="1:59">
      <c r="A970" s="16">
        <v>51550</v>
      </c>
      <c r="B970" t="s">
        <v>132</v>
      </c>
      <c r="C970" s="16" t="s">
        <v>64</v>
      </c>
      <c r="D970">
        <f t="shared" si="71"/>
        <v>155.82973909704506</v>
      </c>
      <c r="E970">
        <f t="shared" si="30"/>
        <v>168.80793650184492</v>
      </c>
      <c r="F970">
        <f t="shared" si="71"/>
        <v>4.2206357967061878</v>
      </c>
      <c r="G970">
        <v>0</v>
      </c>
      <c r="H970">
        <v>0</v>
      </c>
      <c r="I970">
        <v>0</v>
      </c>
      <c r="J970">
        <v>0</v>
      </c>
      <c r="K970">
        <f t="shared" si="71"/>
        <v>25.223866691771025</v>
      </c>
      <c r="L970">
        <f t="shared" si="71"/>
        <v>35.529418281417904</v>
      </c>
      <c r="M970">
        <f t="shared" si="71"/>
        <v>14.999999713897731</v>
      </c>
      <c r="N970">
        <f t="shared" si="71"/>
        <v>115.47308670418302</v>
      </c>
      <c r="O970">
        <f t="shared" si="71"/>
        <v>86.016712576043815</v>
      </c>
      <c r="P970">
        <f t="shared" si="70"/>
        <v>111.39255582140626</v>
      </c>
      <c r="Q970">
        <f t="shared" si="70"/>
        <v>156.66266248987026</v>
      </c>
      <c r="R970">
        <f t="shared" si="70"/>
        <v>180.15888641431567</v>
      </c>
      <c r="S970">
        <f t="shared" si="70"/>
        <v>5.8073200286085083</v>
      </c>
      <c r="T970">
        <f t="shared" si="70"/>
        <v>210.16776362932157</v>
      </c>
      <c r="U970">
        <v>0</v>
      </c>
      <c r="V970">
        <v>0</v>
      </c>
      <c r="AL970" s="16">
        <v>51550</v>
      </c>
      <c r="AM970" t="s">
        <v>132</v>
      </c>
      <c r="AN970" s="16" t="s">
        <v>64</v>
      </c>
      <c r="AO970">
        <f t="shared" si="72"/>
        <v>25.409998260591301</v>
      </c>
      <c r="AP970">
        <f t="shared" si="63"/>
        <v>50.819997272429013</v>
      </c>
      <c r="AQ970">
        <f t="shared" si="63"/>
        <v>17.588044919110093</v>
      </c>
      <c r="AR970">
        <v>0</v>
      </c>
      <c r="AS970">
        <v>0</v>
      </c>
      <c r="AT970">
        <v>0</v>
      </c>
      <c r="AU970">
        <v>0</v>
      </c>
      <c r="AV970">
        <f t="shared" si="63"/>
        <v>13.421882222215743</v>
      </c>
      <c r="AW970">
        <f t="shared" si="63"/>
        <v>7.2823562058235831</v>
      </c>
      <c r="AX970">
        <f t="shared" si="63"/>
        <v>6.1889998819542038</v>
      </c>
      <c r="AY970">
        <f t="shared" si="63"/>
        <v>34.950775024284823</v>
      </c>
      <c r="AZ970">
        <f t="shared" si="63"/>
        <v>24.254577244805265</v>
      </c>
      <c r="BA970">
        <f t="shared" si="63"/>
        <v>41.404581469113047</v>
      </c>
      <c r="BB970">
        <f t="shared" si="63"/>
        <v>59.093390889090678</v>
      </c>
      <c r="BC970">
        <f t="shared" si="63"/>
        <v>34.650001751566322</v>
      </c>
      <c r="BD970">
        <f t="shared" si="63"/>
        <v>19.965002835744833</v>
      </c>
      <c r="BE970">
        <f t="shared" si="63"/>
        <v>69.30000198906194</v>
      </c>
      <c r="BF970">
        <v>0</v>
      </c>
      <c r="BG970">
        <v>0</v>
      </c>
    </row>
    <row r="971" spans="1:59">
      <c r="A971" s="16">
        <v>51570</v>
      </c>
      <c r="B971" t="s">
        <v>133</v>
      </c>
      <c r="C971" s="16" t="s">
        <v>64</v>
      </c>
      <c r="D971">
        <v>0</v>
      </c>
      <c r="E971">
        <v>0</v>
      </c>
      <c r="F971">
        <v>0</v>
      </c>
      <c r="G971">
        <v>0</v>
      </c>
      <c r="H971">
        <v>0</v>
      </c>
      <c r="I971">
        <v>0</v>
      </c>
      <c r="J971">
        <v>0</v>
      </c>
      <c r="K971">
        <v>0</v>
      </c>
      <c r="L971">
        <v>0</v>
      </c>
      <c r="M971">
        <v>0</v>
      </c>
      <c r="N971">
        <v>0</v>
      </c>
      <c r="O971">
        <v>0</v>
      </c>
      <c r="P971">
        <v>0</v>
      </c>
      <c r="Q971">
        <v>0</v>
      </c>
      <c r="R971">
        <v>0</v>
      </c>
      <c r="S971">
        <v>0</v>
      </c>
      <c r="T971">
        <v>0</v>
      </c>
      <c r="U971">
        <v>0</v>
      </c>
      <c r="V971">
        <v>0</v>
      </c>
      <c r="AL971" s="16">
        <v>51570</v>
      </c>
      <c r="AM971" t="s">
        <v>133</v>
      </c>
      <c r="AN971" s="16" t="s">
        <v>64</v>
      </c>
      <c r="AO971">
        <v>0</v>
      </c>
      <c r="AP971">
        <v>0</v>
      </c>
      <c r="AQ971">
        <v>0</v>
      </c>
      <c r="AR971">
        <v>0</v>
      </c>
      <c r="AS971">
        <v>0</v>
      </c>
      <c r="AT971">
        <v>0</v>
      </c>
      <c r="AU971">
        <v>0</v>
      </c>
      <c r="AV971">
        <v>0</v>
      </c>
      <c r="AW971">
        <v>0</v>
      </c>
      <c r="AX971">
        <v>0</v>
      </c>
      <c r="AY971">
        <v>0</v>
      </c>
      <c r="AZ971">
        <v>0</v>
      </c>
      <c r="BA971">
        <v>0</v>
      </c>
      <c r="BB971">
        <v>0</v>
      </c>
      <c r="BC971">
        <v>0</v>
      </c>
      <c r="BD971">
        <v>0</v>
      </c>
      <c r="BE971">
        <v>0</v>
      </c>
      <c r="BF971">
        <v>0</v>
      </c>
      <c r="BG971">
        <v>0</v>
      </c>
    </row>
    <row r="972" spans="1:59">
      <c r="A972" s="16">
        <v>51580</v>
      </c>
      <c r="B972" t="s">
        <v>134</v>
      </c>
      <c r="C972" s="16" t="s">
        <v>64</v>
      </c>
      <c r="D972">
        <v>0</v>
      </c>
      <c r="E972">
        <v>0</v>
      </c>
      <c r="F972">
        <v>0</v>
      </c>
      <c r="G972">
        <v>0</v>
      </c>
      <c r="H972">
        <v>0</v>
      </c>
      <c r="I972">
        <v>0</v>
      </c>
      <c r="J972">
        <v>0</v>
      </c>
      <c r="K972">
        <v>0</v>
      </c>
      <c r="L972">
        <v>0</v>
      </c>
      <c r="M972">
        <v>0</v>
      </c>
      <c r="N972">
        <v>0</v>
      </c>
      <c r="O972">
        <v>0</v>
      </c>
      <c r="P972">
        <v>0</v>
      </c>
      <c r="Q972">
        <v>0</v>
      </c>
      <c r="R972">
        <v>0</v>
      </c>
      <c r="S972">
        <v>0</v>
      </c>
      <c r="T972">
        <v>0</v>
      </c>
      <c r="U972">
        <v>0</v>
      </c>
      <c r="V972">
        <v>0</v>
      </c>
      <c r="AL972" s="16">
        <v>51580</v>
      </c>
      <c r="AM972" t="s">
        <v>134</v>
      </c>
      <c r="AN972" s="16" t="s">
        <v>64</v>
      </c>
      <c r="AO972">
        <v>0</v>
      </c>
      <c r="AP972">
        <v>0</v>
      </c>
      <c r="AQ972">
        <v>0</v>
      </c>
      <c r="AR972">
        <v>0</v>
      </c>
      <c r="AS972">
        <v>0</v>
      </c>
      <c r="AT972">
        <v>0</v>
      </c>
      <c r="AU972">
        <v>0</v>
      </c>
      <c r="AV972">
        <v>0</v>
      </c>
      <c r="AW972">
        <v>0</v>
      </c>
      <c r="AX972">
        <v>0</v>
      </c>
      <c r="AY972">
        <v>0</v>
      </c>
      <c r="AZ972">
        <v>0</v>
      </c>
      <c r="BA972">
        <v>0</v>
      </c>
      <c r="BB972">
        <v>0</v>
      </c>
      <c r="BC972">
        <v>0</v>
      </c>
      <c r="BD972">
        <v>0</v>
      </c>
      <c r="BE972">
        <v>0</v>
      </c>
      <c r="BF972">
        <v>0</v>
      </c>
      <c r="BG972">
        <v>0</v>
      </c>
    </row>
    <row r="973" spans="1:59">
      <c r="A973" s="16">
        <v>51600</v>
      </c>
      <c r="B973" t="s">
        <v>135</v>
      </c>
      <c r="C973" s="16" t="s">
        <v>64</v>
      </c>
      <c r="D973">
        <v>0</v>
      </c>
      <c r="E973">
        <v>0</v>
      </c>
      <c r="F973">
        <v>0</v>
      </c>
      <c r="G973">
        <v>0</v>
      </c>
      <c r="H973">
        <v>0</v>
      </c>
      <c r="I973">
        <v>0</v>
      </c>
      <c r="J973">
        <v>0</v>
      </c>
      <c r="K973">
        <v>0</v>
      </c>
      <c r="L973">
        <v>0</v>
      </c>
      <c r="M973">
        <v>0</v>
      </c>
      <c r="N973">
        <v>0</v>
      </c>
      <c r="O973">
        <v>0</v>
      </c>
      <c r="P973">
        <v>0</v>
      </c>
      <c r="Q973">
        <v>0</v>
      </c>
      <c r="R973">
        <v>0</v>
      </c>
      <c r="S973">
        <v>0</v>
      </c>
      <c r="T973">
        <v>0</v>
      </c>
      <c r="U973">
        <v>0</v>
      </c>
      <c r="V973">
        <v>0</v>
      </c>
      <c r="AL973" s="16">
        <v>51600</v>
      </c>
      <c r="AM973" t="s">
        <v>135</v>
      </c>
      <c r="AN973" s="16" t="s">
        <v>64</v>
      </c>
      <c r="AO973">
        <v>0</v>
      </c>
      <c r="AP973">
        <v>0</v>
      </c>
      <c r="AQ973">
        <v>0</v>
      </c>
      <c r="AR973">
        <v>0</v>
      </c>
      <c r="AS973">
        <v>0</v>
      </c>
      <c r="AT973">
        <v>0</v>
      </c>
      <c r="AU973">
        <v>0</v>
      </c>
      <c r="AV973">
        <v>0</v>
      </c>
      <c r="AW973">
        <v>0</v>
      </c>
      <c r="AX973">
        <v>0</v>
      </c>
      <c r="AY973">
        <v>0</v>
      </c>
      <c r="AZ973">
        <v>0</v>
      </c>
      <c r="BA973">
        <v>0</v>
      </c>
      <c r="BB973">
        <v>0</v>
      </c>
      <c r="BC973">
        <v>0</v>
      </c>
      <c r="BD973">
        <v>0</v>
      </c>
      <c r="BE973">
        <v>0</v>
      </c>
      <c r="BF973">
        <v>0</v>
      </c>
      <c r="BG973">
        <v>0</v>
      </c>
    </row>
    <row r="974" spans="1:59">
      <c r="A974" s="16">
        <v>51610</v>
      </c>
      <c r="B974" t="s">
        <v>136</v>
      </c>
      <c r="C974" s="16" t="s">
        <v>64</v>
      </c>
      <c r="D974">
        <v>0</v>
      </c>
      <c r="E974">
        <v>0</v>
      </c>
      <c r="F974">
        <v>0</v>
      </c>
      <c r="G974">
        <v>0</v>
      </c>
      <c r="H974">
        <v>0</v>
      </c>
      <c r="I974">
        <v>0</v>
      </c>
      <c r="J974">
        <v>0</v>
      </c>
      <c r="K974">
        <v>0</v>
      </c>
      <c r="L974">
        <v>0</v>
      </c>
      <c r="M974">
        <v>0</v>
      </c>
      <c r="N974">
        <v>0</v>
      </c>
      <c r="O974">
        <v>0</v>
      </c>
      <c r="P974">
        <v>0</v>
      </c>
      <c r="Q974">
        <v>0</v>
      </c>
      <c r="R974">
        <v>0</v>
      </c>
      <c r="S974">
        <v>0</v>
      </c>
      <c r="T974">
        <v>0</v>
      </c>
      <c r="U974">
        <v>0</v>
      </c>
      <c r="V974">
        <v>0</v>
      </c>
      <c r="AL974" s="16">
        <v>51610</v>
      </c>
      <c r="AM974" t="s">
        <v>136</v>
      </c>
      <c r="AN974" s="16" t="s">
        <v>64</v>
      </c>
      <c r="AO974">
        <v>0</v>
      </c>
      <c r="AP974">
        <v>0</v>
      </c>
      <c r="AQ974">
        <v>0</v>
      </c>
      <c r="AR974">
        <v>0</v>
      </c>
      <c r="AS974">
        <v>0</v>
      </c>
      <c r="AT974">
        <v>0</v>
      </c>
      <c r="AU974">
        <v>0</v>
      </c>
      <c r="AV974">
        <v>0</v>
      </c>
      <c r="AW974">
        <v>0</v>
      </c>
      <c r="AX974">
        <v>0</v>
      </c>
      <c r="AY974">
        <v>0</v>
      </c>
      <c r="AZ974">
        <v>0</v>
      </c>
      <c r="BA974">
        <v>0</v>
      </c>
      <c r="BB974">
        <v>0</v>
      </c>
      <c r="BC974">
        <v>0</v>
      </c>
      <c r="BD974">
        <v>0</v>
      </c>
      <c r="BE974">
        <v>0</v>
      </c>
      <c r="BF974">
        <v>0</v>
      </c>
      <c r="BG974">
        <v>0</v>
      </c>
    </row>
    <row r="975" spans="1:59">
      <c r="A975" s="16">
        <v>51630</v>
      </c>
      <c r="B975" t="s">
        <v>137</v>
      </c>
      <c r="C975" s="16" t="s">
        <v>64</v>
      </c>
      <c r="D975">
        <v>0</v>
      </c>
      <c r="E975">
        <v>0</v>
      </c>
      <c r="F975">
        <v>0</v>
      </c>
      <c r="G975">
        <v>0</v>
      </c>
      <c r="H975">
        <v>0</v>
      </c>
      <c r="I975">
        <v>0</v>
      </c>
      <c r="J975">
        <v>0</v>
      </c>
      <c r="K975">
        <v>0</v>
      </c>
      <c r="L975">
        <v>0</v>
      </c>
      <c r="M975">
        <v>0</v>
      </c>
      <c r="N975">
        <v>0</v>
      </c>
      <c r="O975">
        <v>0</v>
      </c>
      <c r="P975">
        <v>0</v>
      </c>
      <c r="Q975">
        <v>0</v>
      </c>
      <c r="R975">
        <v>0</v>
      </c>
      <c r="S975">
        <v>0</v>
      </c>
      <c r="T975">
        <v>0</v>
      </c>
      <c r="U975">
        <v>0</v>
      </c>
      <c r="V975">
        <v>0</v>
      </c>
      <c r="AL975" s="16">
        <v>51630</v>
      </c>
      <c r="AM975" t="s">
        <v>137</v>
      </c>
      <c r="AN975" s="16" t="s">
        <v>64</v>
      </c>
      <c r="AO975">
        <v>0</v>
      </c>
      <c r="AP975">
        <v>0</v>
      </c>
      <c r="AQ975">
        <v>0</v>
      </c>
      <c r="AR975">
        <v>0</v>
      </c>
      <c r="AS975">
        <v>0</v>
      </c>
      <c r="AT975">
        <v>0</v>
      </c>
      <c r="AU975">
        <v>0</v>
      </c>
      <c r="AV975">
        <v>0</v>
      </c>
      <c r="AW975">
        <v>0</v>
      </c>
      <c r="AX975">
        <v>0</v>
      </c>
      <c r="AY975">
        <v>0</v>
      </c>
      <c r="AZ975">
        <v>0</v>
      </c>
      <c r="BA975">
        <v>0</v>
      </c>
      <c r="BB975">
        <v>0</v>
      </c>
      <c r="BC975">
        <v>0</v>
      </c>
      <c r="BD975">
        <v>0</v>
      </c>
      <c r="BE975">
        <v>0</v>
      </c>
      <c r="BF975">
        <v>0</v>
      </c>
      <c r="BG975">
        <v>0</v>
      </c>
    </row>
    <row r="976" spans="1:59">
      <c r="A976" s="16">
        <v>51650</v>
      </c>
      <c r="B976" t="s">
        <v>138</v>
      </c>
      <c r="C976" s="16" t="s">
        <v>64</v>
      </c>
      <c r="D976">
        <v>0</v>
      </c>
      <c r="E976">
        <v>0</v>
      </c>
      <c r="F976">
        <v>0</v>
      </c>
      <c r="G976">
        <v>0</v>
      </c>
      <c r="H976">
        <v>0</v>
      </c>
      <c r="I976">
        <v>0</v>
      </c>
      <c r="J976">
        <v>0</v>
      </c>
      <c r="K976">
        <v>0</v>
      </c>
      <c r="L976">
        <v>0</v>
      </c>
      <c r="M976">
        <v>0</v>
      </c>
      <c r="N976">
        <v>0</v>
      </c>
      <c r="O976">
        <v>0</v>
      </c>
      <c r="P976">
        <v>0</v>
      </c>
      <c r="Q976">
        <v>0</v>
      </c>
      <c r="R976">
        <v>0</v>
      </c>
      <c r="S976">
        <v>0</v>
      </c>
      <c r="T976">
        <v>0</v>
      </c>
      <c r="U976">
        <v>0</v>
      </c>
      <c r="V976">
        <v>0</v>
      </c>
      <c r="AL976" s="16">
        <v>51650</v>
      </c>
      <c r="AM976" t="s">
        <v>138</v>
      </c>
      <c r="AN976" s="16" t="s">
        <v>64</v>
      </c>
      <c r="AO976">
        <v>0</v>
      </c>
      <c r="AP976">
        <v>0</v>
      </c>
      <c r="AQ976">
        <v>0</v>
      </c>
      <c r="AR976">
        <v>0</v>
      </c>
      <c r="AS976">
        <v>0</v>
      </c>
      <c r="AT976">
        <v>0</v>
      </c>
      <c r="AU976">
        <v>0</v>
      </c>
      <c r="AV976">
        <v>0</v>
      </c>
      <c r="AW976">
        <v>0</v>
      </c>
      <c r="AX976">
        <v>0</v>
      </c>
      <c r="AY976">
        <v>0</v>
      </c>
      <c r="AZ976">
        <v>0</v>
      </c>
      <c r="BA976">
        <v>0</v>
      </c>
      <c r="BB976">
        <v>0</v>
      </c>
      <c r="BC976">
        <v>0</v>
      </c>
      <c r="BD976">
        <v>0</v>
      </c>
      <c r="BE976">
        <v>0</v>
      </c>
      <c r="BF976">
        <v>0</v>
      </c>
      <c r="BG976">
        <v>0</v>
      </c>
    </row>
    <row r="977" spans="1:59">
      <c r="A977" s="16">
        <v>51660</v>
      </c>
      <c r="B977" t="s">
        <v>139</v>
      </c>
      <c r="C977" s="16" t="s">
        <v>64</v>
      </c>
      <c r="D977">
        <v>0</v>
      </c>
      <c r="E977">
        <v>0</v>
      </c>
      <c r="F977">
        <v>0</v>
      </c>
      <c r="G977">
        <v>0</v>
      </c>
      <c r="H977">
        <v>0</v>
      </c>
      <c r="I977">
        <v>0</v>
      </c>
      <c r="J977">
        <v>0</v>
      </c>
      <c r="K977">
        <v>0</v>
      </c>
      <c r="L977">
        <v>0</v>
      </c>
      <c r="M977">
        <v>0</v>
      </c>
      <c r="N977">
        <v>0</v>
      </c>
      <c r="O977">
        <v>0</v>
      </c>
      <c r="P977">
        <v>0</v>
      </c>
      <c r="Q977">
        <v>0</v>
      </c>
      <c r="R977">
        <v>0</v>
      </c>
      <c r="S977">
        <v>0</v>
      </c>
      <c r="T977">
        <v>0</v>
      </c>
      <c r="U977">
        <v>0</v>
      </c>
      <c r="V977">
        <v>0</v>
      </c>
      <c r="AL977" s="16">
        <v>51660</v>
      </c>
      <c r="AM977" t="s">
        <v>139</v>
      </c>
      <c r="AN977" s="16" t="s">
        <v>64</v>
      </c>
      <c r="AO977">
        <v>0</v>
      </c>
      <c r="AP977">
        <v>0</v>
      </c>
      <c r="AQ977">
        <v>0</v>
      </c>
      <c r="AR977">
        <v>0</v>
      </c>
      <c r="AS977">
        <v>0</v>
      </c>
      <c r="AT977">
        <v>0</v>
      </c>
      <c r="AU977">
        <v>0</v>
      </c>
      <c r="AV977">
        <v>0</v>
      </c>
      <c r="AW977">
        <v>0</v>
      </c>
      <c r="AX977">
        <v>0</v>
      </c>
      <c r="AY977">
        <v>0</v>
      </c>
      <c r="AZ977">
        <v>0</v>
      </c>
      <c r="BA977">
        <v>0</v>
      </c>
      <c r="BB977">
        <v>0</v>
      </c>
      <c r="BC977">
        <v>0</v>
      </c>
      <c r="BD977">
        <v>0</v>
      </c>
      <c r="BE977">
        <v>0</v>
      </c>
      <c r="BF977">
        <v>0</v>
      </c>
      <c r="BG977">
        <v>0</v>
      </c>
    </row>
    <row r="978" spans="1:59">
      <c r="A978" s="16">
        <v>51670</v>
      </c>
      <c r="B978" t="s">
        <v>140</v>
      </c>
      <c r="C978" s="16" t="s">
        <v>64</v>
      </c>
      <c r="D978">
        <v>0</v>
      </c>
      <c r="E978">
        <v>0</v>
      </c>
      <c r="F978">
        <v>0</v>
      </c>
      <c r="G978">
        <v>0</v>
      </c>
      <c r="H978">
        <v>0</v>
      </c>
      <c r="I978">
        <v>0</v>
      </c>
      <c r="J978">
        <v>0</v>
      </c>
      <c r="K978">
        <v>0</v>
      </c>
      <c r="L978">
        <v>0</v>
      </c>
      <c r="M978">
        <v>0</v>
      </c>
      <c r="N978">
        <v>0</v>
      </c>
      <c r="O978">
        <v>0</v>
      </c>
      <c r="P978">
        <v>0</v>
      </c>
      <c r="Q978">
        <v>0</v>
      </c>
      <c r="R978">
        <v>0</v>
      </c>
      <c r="S978">
        <v>0</v>
      </c>
      <c r="T978">
        <v>0</v>
      </c>
      <c r="U978">
        <v>0</v>
      </c>
      <c r="V978">
        <v>0</v>
      </c>
      <c r="AL978" s="16">
        <v>51670</v>
      </c>
      <c r="AM978" t="s">
        <v>140</v>
      </c>
      <c r="AN978" s="16" t="s">
        <v>64</v>
      </c>
      <c r="AO978">
        <v>0</v>
      </c>
      <c r="AP978">
        <v>0</v>
      </c>
      <c r="AQ978">
        <v>0</v>
      </c>
      <c r="AR978">
        <v>0</v>
      </c>
      <c r="AS978">
        <v>0</v>
      </c>
      <c r="AT978">
        <v>0</v>
      </c>
      <c r="AU978">
        <v>0</v>
      </c>
      <c r="AV978">
        <v>0</v>
      </c>
      <c r="AW978">
        <v>0</v>
      </c>
      <c r="AX978">
        <v>0</v>
      </c>
      <c r="AY978">
        <v>0</v>
      </c>
      <c r="AZ978">
        <v>0</v>
      </c>
      <c r="BA978">
        <v>0</v>
      </c>
      <c r="BB978">
        <v>0</v>
      </c>
      <c r="BC978">
        <v>0</v>
      </c>
      <c r="BD978">
        <v>0</v>
      </c>
      <c r="BE978">
        <v>0</v>
      </c>
      <c r="BF978">
        <v>0</v>
      </c>
      <c r="BG978">
        <v>0</v>
      </c>
    </row>
    <row r="979" spans="1:59">
      <c r="A979" s="16">
        <v>51678</v>
      </c>
      <c r="B979" t="s">
        <v>141</v>
      </c>
      <c r="C979" s="16" t="s">
        <v>64</v>
      </c>
      <c r="D979">
        <v>0</v>
      </c>
      <c r="E979">
        <v>0</v>
      </c>
      <c r="F979">
        <v>0</v>
      </c>
      <c r="G979">
        <v>0</v>
      </c>
      <c r="H979">
        <v>0</v>
      </c>
      <c r="I979">
        <v>0</v>
      </c>
      <c r="J979">
        <v>0</v>
      </c>
      <c r="K979">
        <v>0</v>
      </c>
      <c r="L979">
        <v>0</v>
      </c>
      <c r="M979">
        <v>0</v>
      </c>
      <c r="N979">
        <v>0</v>
      </c>
      <c r="O979">
        <v>0</v>
      </c>
      <c r="P979">
        <v>0</v>
      </c>
      <c r="Q979">
        <v>0</v>
      </c>
      <c r="R979">
        <v>0</v>
      </c>
      <c r="S979">
        <v>0</v>
      </c>
      <c r="T979">
        <v>0</v>
      </c>
      <c r="U979">
        <v>0</v>
      </c>
      <c r="V979">
        <v>0</v>
      </c>
      <c r="AL979" s="16">
        <v>51678</v>
      </c>
      <c r="AM979" t="s">
        <v>141</v>
      </c>
      <c r="AN979" s="16" t="s">
        <v>64</v>
      </c>
      <c r="AO979">
        <v>0</v>
      </c>
      <c r="AP979">
        <v>0</v>
      </c>
      <c r="AQ979">
        <v>0</v>
      </c>
      <c r="AR979">
        <v>0</v>
      </c>
      <c r="AS979">
        <v>0</v>
      </c>
      <c r="AT979">
        <v>0</v>
      </c>
      <c r="AU979">
        <v>0</v>
      </c>
      <c r="AV979">
        <v>0</v>
      </c>
      <c r="AW979">
        <v>0</v>
      </c>
      <c r="AX979">
        <v>0</v>
      </c>
      <c r="AY979">
        <v>0</v>
      </c>
      <c r="AZ979">
        <v>0</v>
      </c>
      <c r="BA979">
        <v>0</v>
      </c>
      <c r="BB979">
        <v>0</v>
      </c>
      <c r="BC979">
        <v>0</v>
      </c>
      <c r="BD979">
        <v>0</v>
      </c>
      <c r="BE979">
        <v>0</v>
      </c>
      <c r="BF979">
        <v>0</v>
      </c>
      <c r="BG979">
        <v>0</v>
      </c>
    </row>
    <row r="980" spans="1:59">
      <c r="A980" s="16">
        <v>51680</v>
      </c>
      <c r="B980" t="s">
        <v>142</v>
      </c>
      <c r="C980" s="16" t="s">
        <v>64</v>
      </c>
      <c r="D980">
        <v>0</v>
      </c>
      <c r="E980">
        <v>0</v>
      </c>
      <c r="F980">
        <v>0</v>
      </c>
      <c r="G980">
        <v>0</v>
      </c>
      <c r="H980">
        <v>0</v>
      </c>
      <c r="I980">
        <v>0</v>
      </c>
      <c r="J980">
        <v>0</v>
      </c>
      <c r="K980">
        <v>0</v>
      </c>
      <c r="L980">
        <v>0</v>
      </c>
      <c r="M980">
        <v>0</v>
      </c>
      <c r="N980">
        <v>0</v>
      </c>
      <c r="O980">
        <v>0</v>
      </c>
      <c r="P980">
        <v>0</v>
      </c>
      <c r="Q980">
        <v>0</v>
      </c>
      <c r="R980">
        <v>0</v>
      </c>
      <c r="S980">
        <v>0</v>
      </c>
      <c r="T980">
        <v>0</v>
      </c>
      <c r="U980">
        <v>0</v>
      </c>
      <c r="V980">
        <v>0</v>
      </c>
      <c r="AL980" s="16">
        <v>51680</v>
      </c>
      <c r="AM980" t="s">
        <v>142</v>
      </c>
      <c r="AN980" s="16" t="s">
        <v>64</v>
      </c>
      <c r="AO980">
        <v>0</v>
      </c>
      <c r="AP980">
        <v>0</v>
      </c>
      <c r="AQ980">
        <v>0</v>
      </c>
      <c r="AR980">
        <v>0</v>
      </c>
      <c r="AS980">
        <v>0</v>
      </c>
      <c r="AT980">
        <v>0</v>
      </c>
      <c r="AU980">
        <v>0</v>
      </c>
      <c r="AV980">
        <v>0</v>
      </c>
      <c r="AW980">
        <v>0</v>
      </c>
      <c r="AX980">
        <v>0</v>
      </c>
      <c r="AY980">
        <v>0</v>
      </c>
      <c r="AZ980">
        <v>0</v>
      </c>
      <c r="BA980">
        <v>0</v>
      </c>
      <c r="BB980">
        <v>0</v>
      </c>
      <c r="BC980">
        <v>0</v>
      </c>
      <c r="BD980">
        <v>0</v>
      </c>
      <c r="BE980">
        <v>0</v>
      </c>
      <c r="BF980">
        <v>0</v>
      </c>
      <c r="BG980">
        <v>0</v>
      </c>
    </row>
    <row r="981" spans="1:59">
      <c r="A981" s="16">
        <v>51683</v>
      </c>
      <c r="B981" t="s">
        <v>143</v>
      </c>
      <c r="C981" s="16" t="s">
        <v>64</v>
      </c>
      <c r="D981">
        <v>0</v>
      </c>
      <c r="E981">
        <v>0</v>
      </c>
      <c r="F981">
        <v>0</v>
      </c>
      <c r="G981">
        <v>0</v>
      </c>
      <c r="H981">
        <v>0</v>
      </c>
      <c r="I981">
        <v>0</v>
      </c>
      <c r="J981">
        <v>0</v>
      </c>
      <c r="K981">
        <v>0</v>
      </c>
      <c r="L981">
        <v>0</v>
      </c>
      <c r="M981">
        <v>0</v>
      </c>
      <c r="N981">
        <v>0</v>
      </c>
      <c r="O981">
        <v>0</v>
      </c>
      <c r="P981">
        <v>0</v>
      </c>
      <c r="Q981">
        <v>0</v>
      </c>
      <c r="R981">
        <v>0</v>
      </c>
      <c r="S981">
        <v>0</v>
      </c>
      <c r="T981">
        <v>0</v>
      </c>
      <c r="U981">
        <v>0</v>
      </c>
      <c r="V981">
        <v>0</v>
      </c>
      <c r="AL981" s="16">
        <v>51683</v>
      </c>
      <c r="AM981" t="s">
        <v>143</v>
      </c>
      <c r="AN981" s="16" t="s">
        <v>64</v>
      </c>
      <c r="AO981">
        <v>0</v>
      </c>
      <c r="AP981">
        <v>0</v>
      </c>
      <c r="AQ981">
        <v>0</v>
      </c>
      <c r="AR981">
        <v>0</v>
      </c>
      <c r="AS981">
        <v>0</v>
      </c>
      <c r="AT981">
        <v>0</v>
      </c>
      <c r="AU981">
        <v>0</v>
      </c>
      <c r="AV981">
        <v>0</v>
      </c>
      <c r="AW981">
        <v>0</v>
      </c>
      <c r="AX981">
        <v>0</v>
      </c>
      <c r="AY981">
        <v>0</v>
      </c>
      <c r="AZ981">
        <v>0</v>
      </c>
      <c r="BA981">
        <v>0</v>
      </c>
      <c r="BB981">
        <v>0</v>
      </c>
      <c r="BC981">
        <v>0</v>
      </c>
      <c r="BD981">
        <v>0</v>
      </c>
      <c r="BE981">
        <v>0</v>
      </c>
      <c r="BF981">
        <v>0</v>
      </c>
      <c r="BG981">
        <v>0</v>
      </c>
    </row>
    <row r="982" spans="1:59">
      <c r="A982" s="16">
        <v>51685</v>
      </c>
      <c r="B982" t="s">
        <v>144</v>
      </c>
      <c r="C982" s="16" t="s">
        <v>64</v>
      </c>
      <c r="D982">
        <v>0</v>
      </c>
      <c r="E982">
        <v>0</v>
      </c>
      <c r="F982">
        <v>0</v>
      </c>
      <c r="G982">
        <v>0</v>
      </c>
      <c r="H982">
        <v>0</v>
      </c>
      <c r="I982">
        <v>0</v>
      </c>
      <c r="J982">
        <v>0</v>
      </c>
      <c r="K982">
        <v>0</v>
      </c>
      <c r="L982">
        <v>0</v>
      </c>
      <c r="M982">
        <v>0</v>
      </c>
      <c r="N982">
        <v>0</v>
      </c>
      <c r="O982">
        <v>0</v>
      </c>
      <c r="P982">
        <v>0</v>
      </c>
      <c r="Q982">
        <v>0</v>
      </c>
      <c r="R982">
        <v>0</v>
      </c>
      <c r="S982">
        <v>0</v>
      </c>
      <c r="T982">
        <v>0</v>
      </c>
      <c r="U982">
        <v>0</v>
      </c>
      <c r="V982">
        <v>0</v>
      </c>
      <c r="AL982" s="16">
        <v>51685</v>
      </c>
      <c r="AM982" t="s">
        <v>144</v>
      </c>
      <c r="AN982" s="16" t="s">
        <v>64</v>
      </c>
      <c r="AO982">
        <v>0</v>
      </c>
      <c r="AP982">
        <v>0</v>
      </c>
      <c r="AQ982">
        <v>0</v>
      </c>
      <c r="AR982">
        <v>0</v>
      </c>
      <c r="AS982">
        <v>0</v>
      </c>
      <c r="AT982">
        <v>0</v>
      </c>
      <c r="AU982">
        <v>0</v>
      </c>
      <c r="AV982">
        <v>0</v>
      </c>
      <c r="AW982">
        <v>0</v>
      </c>
      <c r="AX982">
        <v>0</v>
      </c>
      <c r="AY982">
        <v>0</v>
      </c>
      <c r="AZ982">
        <v>0</v>
      </c>
      <c r="BA982">
        <v>0</v>
      </c>
      <c r="BB982">
        <v>0</v>
      </c>
      <c r="BC982">
        <v>0</v>
      </c>
      <c r="BD982">
        <v>0</v>
      </c>
      <c r="BE982">
        <v>0</v>
      </c>
      <c r="BF982">
        <v>0</v>
      </c>
      <c r="BG982">
        <v>0</v>
      </c>
    </row>
    <row r="983" spans="1:59">
      <c r="A983" s="16">
        <v>51700</v>
      </c>
      <c r="B983" t="s">
        <v>145</v>
      </c>
      <c r="C983" s="16" t="s">
        <v>64</v>
      </c>
      <c r="D983">
        <v>0</v>
      </c>
      <c r="E983">
        <v>0</v>
      </c>
      <c r="F983">
        <v>0</v>
      </c>
      <c r="G983">
        <v>0</v>
      </c>
      <c r="H983">
        <v>0</v>
      </c>
      <c r="I983">
        <v>0</v>
      </c>
      <c r="J983">
        <v>0</v>
      </c>
      <c r="K983">
        <v>0</v>
      </c>
      <c r="L983">
        <v>0</v>
      </c>
      <c r="M983">
        <v>0</v>
      </c>
      <c r="N983">
        <v>0</v>
      </c>
      <c r="O983">
        <v>0</v>
      </c>
      <c r="P983">
        <v>0</v>
      </c>
      <c r="Q983">
        <v>0</v>
      </c>
      <c r="R983">
        <v>0</v>
      </c>
      <c r="S983">
        <v>0</v>
      </c>
      <c r="T983">
        <v>0</v>
      </c>
      <c r="U983">
        <v>0</v>
      </c>
      <c r="V983">
        <v>0</v>
      </c>
      <c r="AL983" s="16">
        <v>51700</v>
      </c>
      <c r="AM983" t="s">
        <v>145</v>
      </c>
      <c r="AN983" s="16" t="s">
        <v>64</v>
      </c>
      <c r="AO983">
        <v>0</v>
      </c>
      <c r="AP983">
        <v>0</v>
      </c>
      <c r="AQ983">
        <v>0</v>
      </c>
      <c r="AR983">
        <v>0</v>
      </c>
      <c r="AS983">
        <v>0</v>
      </c>
      <c r="AT983">
        <v>0</v>
      </c>
      <c r="AU983">
        <v>0</v>
      </c>
      <c r="AV983">
        <v>0</v>
      </c>
      <c r="AW983">
        <v>0</v>
      </c>
      <c r="AX983">
        <v>0</v>
      </c>
      <c r="AY983">
        <v>0</v>
      </c>
      <c r="AZ983">
        <v>0</v>
      </c>
      <c r="BA983">
        <v>0</v>
      </c>
      <c r="BB983">
        <v>0</v>
      </c>
      <c r="BC983">
        <v>0</v>
      </c>
      <c r="BD983">
        <v>0</v>
      </c>
      <c r="BE983">
        <v>0</v>
      </c>
      <c r="BF983">
        <v>0</v>
      </c>
      <c r="BG983">
        <v>0</v>
      </c>
    </row>
    <row r="984" spans="1:59">
      <c r="A984" s="16">
        <v>51710</v>
      </c>
      <c r="B984" t="s">
        <v>146</v>
      </c>
      <c r="C984" s="16" t="s">
        <v>64</v>
      </c>
      <c r="D984">
        <v>0</v>
      </c>
      <c r="E984">
        <v>0</v>
      </c>
      <c r="F984">
        <v>0</v>
      </c>
      <c r="G984">
        <v>0</v>
      </c>
      <c r="H984">
        <v>0</v>
      </c>
      <c r="I984">
        <v>0</v>
      </c>
      <c r="J984">
        <v>0</v>
      </c>
      <c r="K984">
        <v>0</v>
      </c>
      <c r="L984">
        <v>0</v>
      </c>
      <c r="M984">
        <v>0</v>
      </c>
      <c r="N984">
        <v>0</v>
      </c>
      <c r="O984">
        <v>0</v>
      </c>
      <c r="P984">
        <v>0</v>
      </c>
      <c r="Q984">
        <v>0</v>
      </c>
      <c r="R984">
        <v>0</v>
      </c>
      <c r="S984">
        <v>0</v>
      </c>
      <c r="T984">
        <v>0</v>
      </c>
      <c r="U984">
        <v>0</v>
      </c>
      <c r="V984">
        <v>0</v>
      </c>
      <c r="AL984" s="16">
        <v>51710</v>
      </c>
      <c r="AM984" t="s">
        <v>146</v>
      </c>
      <c r="AN984" s="16" t="s">
        <v>64</v>
      </c>
      <c r="AO984">
        <v>0</v>
      </c>
      <c r="AP984">
        <v>0</v>
      </c>
      <c r="AQ984">
        <v>0</v>
      </c>
      <c r="AR984">
        <v>0</v>
      </c>
      <c r="AS984">
        <v>0</v>
      </c>
      <c r="AT984">
        <v>0</v>
      </c>
      <c r="AU984">
        <v>0</v>
      </c>
      <c r="AV984">
        <v>0</v>
      </c>
      <c r="AW984">
        <v>0</v>
      </c>
      <c r="AX984">
        <v>0</v>
      </c>
      <c r="AY984">
        <v>0</v>
      </c>
      <c r="AZ984">
        <v>0</v>
      </c>
      <c r="BA984">
        <v>0</v>
      </c>
      <c r="BB984">
        <v>0</v>
      </c>
      <c r="BC984">
        <v>0</v>
      </c>
      <c r="BD984">
        <v>0</v>
      </c>
      <c r="BE984">
        <v>0</v>
      </c>
      <c r="BF984">
        <v>0</v>
      </c>
      <c r="BG984">
        <v>0</v>
      </c>
    </row>
    <row r="985" spans="1:59">
      <c r="A985" s="16">
        <v>51730</v>
      </c>
      <c r="B985" t="s">
        <v>147</v>
      </c>
      <c r="C985" s="16" t="s">
        <v>64</v>
      </c>
      <c r="D985">
        <v>0</v>
      </c>
      <c r="E985">
        <v>0</v>
      </c>
      <c r="F985">
        <v>0</v>
      </c>
      <c r="G985">
        <v>0</v>
      </c>
      <c r="H985">
        <v>0</v>
      </c>
      <c r="I985">
        <v>0</v>
      </c>
      <c r="J985">
        <v>0</v>
      </c>
      <c r="K985">
        <v>0</v>
      </c>
      <c r="L985">
        <v>0</v>
      </c>
      <c r="M985">
        <v>0</v>
      </c>
      <c r="N985">
        <v>0</v>
      </c>
      <c r="O985">
        <v>0</v>
      </c>
      <c r="P985">
        <v>0</v>
      </c>
      <c r="Q985">
        <v>0</v>
      </c>
      <c r="R985">
        <v>0</v>
      </c>
      <c r="S985">
        <v>0</v>
      </c>
      <c r="T985">
        <v>0</v>
      </c>
      <c r="U985">
        <v>0</v>
      </c>
      <c r="V985">
        <v>0</v>
      </c>
      <c r="AL985" s="16">
        <v>51730</v>
      </c>
      <c r="AM985" t="s">
        <v>147</v>
      </c>
      <c r="AN985" s="16" t="s">
        <v>64</v>
      </c>
      <c r="AO985">
        <v>0</v>
      </c>
      <c r="AP985">
        <v>0</v>
      </c>
      <c r="AQ985">
        <v>0</v>
      </c>
      <c r="AR985">
        <v>0</v>
      </c>
      <c r="AS985">
        <v>0</v>
      </c>
      <c r="AT985">
        <v>0</v>
      </c>
      <c r="AU985">
        <v>0</v>
      </c>
      <c r="AV985">
        <v>0</v>
      </c>
      <c r="AW985">
        <v>0</v>
      </c>
      <c r="AX985">
        <v>0</v>
      </c>
      <c r="AY985">
        <v>0</v>
      </c>
      <c r="AZ985">
        <v>0</v>
      </c>
      <c r="BA985">
        <v>0</v>
      </c>
      <c r="BB985">
        <v>0</v>
      </c>
      <c r="BC985">
        <v>0</v>
      </c>
      <c r="BD985">
        <v>0</v>
      </c>
      <c r="BE985">
        <v>0</v>
      </c>
      <c r="BF985">
        <v>0</v>
      </c>
      <c r="BG985">
        <v>0</v>
      </c>
    </row>
    <row r="986" spans="1:59">
      <c r="A986" s="16">
        <v>51735</v>
      </c>
      <c r="B986" t="s">
        <v>148</v>
      </c>
      <c r="C986" s="16" t="s">
        <v>64</v>
      </c>
      <c r="D986">
        <v>0</v>
      </c>
      <c r="E986">
        <v>0</v>
      </c>
      <c r="F986">
        <v>0</v>
      </c>
      <c r="G986">
        <v>0</v>
      </c>
      <c r="H986">
        <v>0</v>
      </c>
      <c r="I986">
        <v>0</v>
      </c>
      <c r="J986">
        <v>0</v>
      </c>
      <c r="K986">
        <v>0</v>
      </c>
      <c r="L986">
        <v>0</v>
      </c>
      <c r="M986">
        <v>0</v>
      </c>
      <c r="N986">
        <v>0</v>
      </c>
      <c r="O986">
        <v>0</v>
      </c>
      <c r="P986">
        <v>0</v>
      </c>
      <c r="Q986">
        <v>0</v>
      </c>
      <c r="R986">
        <v>0</v>
      </c>
      <c r="S986">
        <v>0</v>
      </c>
      <c r="T986">
        <v>0</v>
      </c>
      <c r="U986">
        <v>0</v>
      </c>
      <c r="V986">
        <v>0</v>
      </c>
      <c r="AL986" s="16">
        <v>51735</v>
      </c>
      <c r="AM986" t="s">
        <v>148</v>
      </c>
      <c r="AN986" s="16" t="s">
        <v>64</v>
      </c>
      <c r="AO986">
        <v>0</v>
      </c>
      <c r="AP986">
        <v>0</v>
      </c>
      <c r="AQ986">
        <v>0</v>
      </c>
      <c r="AR986">
        <v>0</v>
      </c>
      <c r="AS986">
        <v>0</v>
      </c>
      <c r="AT986">
        <v>0</v>
      </c>
      <c r="AU986">
        <v>0</v>
      </c>
      <c r="AV986">
        <v>0</v>
      </c>
      <c r="AW986">
        <v>0</v>
      </c>
      <c r="AX986">
        <v>0</v>
      </c>
      <c r="AY986">
        <v>0</v>
      </c>
      <c r="AZ986">
        <v>0</v>
      </c>
      <c r="BA986">
        <v>0</v>
      </c>
      <c r="BB986">
        <v>0</v>
      </c>
      <c r="BC986">
        <v>0</v>
      </c>
      <c r="BD986">
        <v>0</v>
      </c>
      <c r="BE986">
        <v>0</v>
      </c>
      <c r="BF986">
        <v>0</v>
      </c>
      <c r="BG986">
        <v>0</v>
      </c>
    </row>
    <row r="987" spans="1:59">
      <c r="A987" s="16">
        <v>51740</v>
      </c>
      <c r="B987" t="s">
        <v>149</v>
      </c>
      <c r="C987" s="16" t="s">
        <v>64</v>
      </c>
      <c r="D987">
        <v>0</v>
      </c>
      <c r="E987">
        <v>0</v>
      </c>
      <c r="F987">
        <v>0</v>
      </c>
      <c r="G987">
        <v>0</v>
      </c>
      <c r="H987">
        <v>0</v>
      </c>
      <c r="I987">
        <v>0</v>
      </c>
      <c r="J987">
        <v>0</v>
      </c>
      <c r="K987">
        <v>0</v>
      </c>
      <c r="L987">
        <v>0</v>
      </c>
      <c r="M987">
        <v>0</v>
      </c>
      <c r="N987">
        <v>0</v>
      </c>
      <c r="O987">
        <v>0</v>
      </c>
      <c r="P987">
        <v>0</v>
      </c>
      <c r="Q987">
        <v>0</v>
      </c>
      <c r="R987">
        <v>0</v>
      </c>
      <c r="S987">
        <v>0</v>
      </c>
      <c r="T987">
        <v>0</v>
      </c>
      <c r="U987">
        <v>0</v>
      </c>
      <c r="V987">
        <v>0</v>
      </c>
      <c r="AL987" s="16">
        <v>51740</v>
      </c>
      <c r="AM987" t="s">
        <v>149</v>
      </c>
      <c r="AN987" s="16" t="s">
        <v>64</v>
      </c>
      <c r="AO987">
        <v>0</v>
      </c>
      <c r="AP987">
        <v>0</v>
      </c>
      <c r="AQ987">
        <v>0</v>
      </c>
      <c r="AR987">
        <v>0</v>
      </c>
      <c r="AS987">
        <v>0</v>
      </c>
      <c r="AT987">
        <v>0</v>
      </c>
      <c r="AU987">
        <v>0</v>
      </c>
      <c r="AV987">
        <v>0</v>
      </c>
      <c r="AW987">
        <v>0</v>
      </c>
      <c r="AX987">
        <v>0</v>
      </c>
      <c r="AY987">
        <v>0</v>
      </c>
      <c r="AZ987">
        <v>0</v>
      </c>
      <c r="BA987">
        <v>0</v>
      </c>
      <c r="BB987">
        <v>0</v>
      </c>
      <c r="BC987">
        <v>0</v>
      </c>
      <c r="BD987">
        <v>0</v>
      </c>
      <c r="BE987">
        <v>0</v>
      </c>
      <c r="BF987">
        <v>0</v>
      </c>
      <c r="BG987">
        <v>0</v>
      </c>
    </row>
    <row r="988" spans="1:59">
      <c r="A988" s="16">
        <v>51760</v>
      </c>
      <c r="B988" t="s">
        <v>150</v>
      </c>
      <c r="C988" s="16" t="s">
        <v>64</v>
      </c>
      <c r="D988">
        <v>0</v>
      </c>
      <c r="E988">
        <v>0</v>
      </c>
      <c r="F988">
        <v>0</v>
      </c>
      <c r="G988">
        <v>0</v>
      </c>
      <c r="H988">
        <v>0</v>
      </c>
      <c r="I988">
        <v>0</v>
      </c>
      <c r="J988">
        <v>0</v>
      </c>
      <c r="K988">
        <v>0</v>
      </c>
      <c r="L988">
        <v>0</v>
      </c>
      <c r="M988">
        <v>0</v>
      </c>
      <c r="N988">
        <v>0</v>
      </c>
      <c r="O988">
        <v>0</v>
      </c>
      <c r="P988">
        <v>0</v>
      </c>
      <c r="Q988">
        <v>0</v>
      </c>
      <c r="R988">
        <v>0</v>
      </c>
      <c r="S988">
        <v>0</v>
      </c>
      <c r="T988">
        <v>0</v>
      </c>
      <c r="U988">
        <v>0</v>
      </c>
      <c r="V988">
        <v>0</v>
      </c>
      <c r="AL988" s="16">
        <v>51760</v>
      </c>
      <c r="AM988" t="s">
        <v>150</v>
      </c>
      <c r="AN988" s="16" t="s">
        <v>64</v>
      </c>
      <c r="AO988">
        <v>0</v>
      </c>
      <c r="AP988">
        <v>0</v>
      </c>
      <c r="AQ988">
        <v>0</v>
      </c>
      <c r="AR988">
        <v>0</v>
      </c>
      <c r="AS988">
        <v>0</v>
      </c>
      <c r="AT988">
        <v>0</v>
      </c>
      <c r="AU988">
        <v>0</v>
      </c>
      <c r="AV988">
        <v>0</v>
      </c>
      <c r="AW988">
        <v>0</v>
      </c>
      <c r="AX988">
        <v>0</v>
      </c>
      <c r="AY988">
        <v>0</v>
      </c>
      <c r="AZ988">
        <v>0</v>
      </c>
      <c r="BA988">
        <v>0</v>
      </c>
      <c r="BB988">
        <v>0</v>
      </c>
      <c r="BC988">
        <v>0</v>
      </c>
      <c r="BD988">
        <v>0</v>
      </c>
      <c r="BE988">
        <v>0</v>
      </c>
      <c r="BF988">
        <v>0</v>
      </c>
      <c r="BG988">
        <v>0</v>
      </c>
    </row>
    <row r="989" spans="1:59">
      <c r="A989" s="16">
        <v>51790</v>
      </c>
      <c r="B989" t="s">
        <v>151</v>
      </c>
      <c r="C989" s="16" t="s">
        <v>64</v>
      </c>
      <c r="D989">
        <v>0</v>
      </c>
      <c r="E989">
        <v>0</v>
      </c>
      <c r="F989">
        <v>0</v>
      </c>
      <c r="G989">
        <v>0</v>
      </c>
      <c r="H989">
        <v>0</v>
      </c>
      <c r="I989">
        <v>0</v>
      </c>
      <c r="J989">
        <v>0</v>
      </c>
      <c r="K989">
        <v>0</v>
      </c>
      <c r="L989">
        <v>0</v>
      </c>
      <c r="M989">
        <v>0</v>
      </c>
      <c r="N989">
        <v>0</v>
      </c>
      <c r="O989">
        <v>0</v>
      </c>
      <c r="P989">
        <v>0</v>
      </c>
      <c r="Q989">
        <v>0</v>
      </c>
      <c r="R989">
        <v>0</v>
      </c>
      <c r="S989">
        <v>0</v>
      </c>
      <c r="T989">
        <v>0</v>
      </c>
      <c r="U989">
        <v>0</v>
      </c>
      <c r="V989">
        <v>0</v>
      </c>
      <c r="AL989" s="16">
        <v>51790</v>
      </c>
      <c r="AM989" t="s">
        <v>151</v>
      </c>
      <c r="AN989" s="16" t="s">
        <v>64</v>
      </c>
      <c r="AO989">
        <v>0</v>
      </c>
      <c r="AP989">
        <v>0</v>
      </c>
      <c r="AQ989">
        <v>0</v>
      </c>
      <c r="AR989">
        <v>0</v>
      </c>
      <c r="AS989">
        <v>0</v>
      </c>
      <c r="AT989">
        <v>0</v>
      </c>
      <c r="AU989">
        <v>0</v>
      </c>
      <c r="AV989">
        <v>0</v>
      </c>
      <c r="AW989">
        <v>0</v>
      </c>
      <c r="AX989">
        <v>0</v>
      </c>
      <c r="AY989">
        <v>0</v>
      </c>
      <c r="AZ989">
        <v>0</v>
      </c>
      <c r="BA989">
        <v>0</v>
      </c>
      <c r="BB989">
        <v>0</v>
      </c>
      <c r="BC989">
        <v>0</v>
      </c>
      <c r="BD989">
        <v>0</v>
      </c>
      <c r="BE989">
        <v>0</v>
      </c>
      <c r="BF989">
        <v>0</v>
      </c>
      <c r="BG989">
        <v>0</v>
      </c>
    </row>
    <row r="990" spans="1:59">
      <c r="A990" s="16">
        <v>51800</v>
      </c>
      <c r="B990" t="s">
        <v>152</v>
      </c>
      <c r="C990" s="16" t="s">
        <v>64</v>
      </c>
      <c r="D990">
        <f t="shared" si="71"/>
        <v>107.48862399767796</v>
      </c>
      <c r="E990">
        <f t="shared" ref="E990:E991" si="73">E791/E194</f>
        <v>116.1989199094923</v>
      </c>
      <c r="F990">
        <f t="shared" ref="F990:O991" si="74">F791/F194</f>
        <v>4.1979717130653977</v>
      </c>
      <c r="G990">
        <v>0</v>
      </c>
      <c r="H990">
        <v>0</v>
      </c>
      <c r="I990">
        <v>0</v>
      </c>
      <c r="J990">
        <v>0</v>
      </c>
      <c r="K990">
        <f t="shared" si="74"/>
        <v>68.850945024713567</v>
      </c>
      <c r="L990">
        <f t="shared" si="74"/>
        <v>37.333494500719659</v>
      </c>
      <c r="M990">
        <f t="shared" si="74"/>
        <v>15.000000735177538</v>
      </c>
      <c r="N990">
        <f t="shared" si="74"/>
        <v>108.07413161668958</v>
      </c>
      <c r="O990">
        <f t="shared" si="74"/>
        <v>89.358080265582942</v>
      </c>
      <c r="P990">
        <f t="shared" ref="P990:S991" si="75">P791/P194</f>
        <v>90.799087821757013</v>
      </c>
      <c r="Q990">
        <f t="shared" si="75"/>
        <v>138.19470645456053</v>
      </c>
      <c r="R990">
        <v>0</v>
      </c>
      <c r="S990">
        <f t="shared" si="75"/>
        <v>4.883459425139316</v>
      </c>
      <c r="T990">
        <v>0</v>
      </c>
      <c r="U990">
        <v>0</v>
      </c>
      <c r="V990">
        <v>0</v>
      </c>
      <c r="AL990" s="16">
        <v>51800</v>
      </c>
      <c r="AM990" t="s">
        <v>152</v>
      </c>
      <c r="AN990" s="16" t="s">
        <v>64</v>
      </c>
      <c r="AO990">
        <f t="shared" si="72"/>
        <v>17.621998199424951</v>
      </c>
      <c r="AP990">
        <f t="shared" ref="AP990:BD991" si="76">AP791/AP194</f>
        <v>35.243999058924189</v>
      </c>
      <c r="AQ990">
        <f t="shared" si="76"/>
        <v>17.588043164639657</v>
      </c>
      <c r="AR990">
        <v>0</v>
      </c>
      <c r="AS990">
        <v>0</v>
      </c>
      <c r="AT990">
        <v>0</v>
      </c>
      <c r="AU990">
        <v>0</v>
      </c>
      <c r="AV990">
        <f t="shared" si="76"/>
        <v>41.018708658572812</v>
      </c>
      <c r="AW990">
        <f t="shared" si="76"/>
        <v>8.2445303011302116</v>
      </c>
      <c r="AX990">
        <f t="shared" si="76"/>
        <v>9.0078168895126165</v>
      </c>
      <c r="AY990">
        <f t="shared" si="76"/>
        <v>30.890729639547601</v>
      </c>
      <c r="AZ990">
        <f t="shared" si="76"/>
        <v>22.699510432490762</v>
      </c>
      <c r="BA990">
        <f t="shared" si="76"/>
        <v>31.61812470522845</v>
      </c>
      <c r="BB990">
        <f t="shared" si="76"/>
        <v>50.224674610893771</v>
      </c>
      <c r="BC990">
        <v>0</v>
      </c>
      <c r="BD990">
        <f t="shared" si="76"/>
        <v>16.879500218532939</v>
      </c>
      <c r="BE990">
        <v>0</v>
      </c>
      <c r="BF990">
        <v>0</v>
      </c>
      <c r="BG990">
        <v>0</v>
      </c>
    </row>
    <row r="991" spans="1:59">
      <c r="A991" s="16">
        <v>51810</v>
      </c>
      <c r="B991" t="s">
        <v>153</v>
      </c>
      <c r="C991" s="16" t="s">
        <v>64</v>
      </c>
      <c r="D991">
        <f t="shared" si="71"/>
        <v>170.30733108245755</v>
      </c>
      <c r="E991">
        <f t="shared" si="73"/>
        <v>184.45227883735674</v>
      </c>
      <c r="F991">
        <f t="shared" si="74"/>
        <v>4.2183197611316938</v>
      </c>
      <c r="G991">
        <v>0</v>
      </c>
      <c r="H991">
        <v>0</v>
      </c>
      <c r="I991">
        <v>0</v>
      </c>
      <c r="J991">
        <v>0</v>
      </c>
      <c r="K991">
        <f t="shared" si="74"/>
        <v>46.208487036000783</v>
      </c>
      <c r="L991">
        <f t="shared" si="74"/>
        <v>36.802906486579325</v>
      </c>
      <c r="M991">
        <f t="shared" si="74"/>
        <v>14.999999583351503</v>
      </c>
      <c r="N991">
        <f t="shared" si="74"/>
        <v>114.89280303061294</v>
      </c>
      <c r="O991">
        <f t="shared" si="74"/>
        <v>80.040433296682323</v>
      </c>
      <c r="P991">
        <f t="shared" si="75"/>
        <v>102.69407613077325</v>
      </c>
      <c r="Q991">
        <f t="shared" si="75"/>
        <v>161.64041097259175</v>
      </c>
      <c r="R991">
        <v>0</v>
      </c>
      <c r="S991">
        <f t="shared" si="75"/>
        <v>3.9573627543220491</v>
      </c>
      <c r="T991">
        <v>0</v>
      </c>
      <c r="U991">
        <v>0</v>
      </c>
      <c r="V991">
        <v>0</v>
      </c>
      <c r="AL991" s="16">
        <v>51810</v>
      </c>
      <c r="AM991" t="s">
        <v>153</v>
      </c>
      <c r="AN991" s="16" t="s">
        <v>64</v>
      </c>
      <c r="AO991">
        <f t="shared" si="72"/>
        <v>27.785999217074682</v>
      </c>
      <c r="AP991">
        <f t="shared" si="76"/>
        <v>75.096939813792687</v>
      </c>
      <c r="AQ991">
        <f t="shared" si="76"/>
        <v>17.588044204519285</v>
      </c>
      <c r="AR991">
        <v>0</v>
      </c>
      <c r="AS991">
        <v>0</v>
      </c>
      <c r="AT991">
        <v>0</v>
      </c>
      <c r="AU991">
        <v>0</v>
      </c>
      <c r="AV991">
        <f t="shared" si="76"/>
        <v>29.222964536424993</v>
      </c>
      <c r="AW991">
        <f t="shared" si="76"/>
        <v>21.896660528542654</v>
      </c>
      <c r="AX991">
        <f t="shared" si="76"/>
        <v>6.6742940666293755</v>
      </c>
      <c r="AY991">
        <f t="shared" si="76"/>
        <v>31.248601272729562</v>
      </c>
      <c r="AZ991">
        <f t="shared" si="76"/>
        <v>44.3133456768605</v>
      </c>
      <c r="BA991">
        <f t="shared" si="76"/>
        <v>59.703853710726655</v>
      </c>
      <c r="BB991">
        <f t="shared" si="76"/>
        <v>61.821477842454229</v>
      </c>
      <c r="BC991">
        <v>0</v>
      </c>
      <c r="BD991">
        <f t="shared" si="76"/>
        <v>13.612501465887629</v>
      </c>
      <c r="BE991">
        <v>0</v>
      </c>
      <c r="BF991">
        <v>0</v>
      </c>
      <c r="BG991">
        <v>0</v>
      </c>
    </row>
    <row r="992" spans="1:59">
      <c r="A992" s="16">
        <v>51820</v>
      </c>
      <c r="B992" t="s">
        <v>154</v>
      </c>
      <c r="C992" s="16" t="s">
        <v>64</v>
      </c>
      <c r="D992">
        <v>0</v>
      </c>
      <c r="E992">
        <v>0</v>
      </c>
      <c r="F992">
        <v>0</v>
      </c>
      <c r="G992">
        <v>0</v>
      </c>
      <c r="H992">
        <v>0</v>
      </c>
      <c r="I992">
        <v>0</v>
      </c>
      <c r="J992">
        <v>0</v>
      </c>
      <c r="K992">
        <v>0</v>
      </c>
      <c r="L992">
        <v>0</v>
      </c>
      <c r="M992">
        <v>0</v>
      </c>
      <c r="N992">
        <v>0</v>
      </c>
      <c r="O992">
        <v>0</v>
      </c>
      <c r="P992">
        <v>0</v>
      </c>
      <c r="Q992">
        <v>0</v>
      </c>
      <c r="R992">
        <v>0</v>
      </c>
      <c r="S992">
        <v>0</v>
      </c>
      <c r="T992">
        <v>0</v>
      </c>
      <c r="U992">
        <v>0</v>
      </c>
      <c r="V992">
        <v>0</v>
      </c>
      <c r="AL992" s="16">
        <v>51820</v>
      </c>
      <c r="AM992" t="s">
        <v>154</v>
      </c>
      <c r="AN992" s="16" t="s">
        <v>64</v>
      </c>
      <c r="AO992">
        <v>0</v>
      </c>
      <c r="AP992">
        <v>0</v>
      </c>
      <c r="AQ992">
        <v>0</v>
      </c>
      <c r="AR992">
        <v>0</v>
      </c>
      <c r="AS992">
        <v>0</v>
      </c>
      <c r="AT992">
        <v>0</v>
      </c>
      <c r="AU992">
        <v>0</v>
      </c>
      <c r="AV992">
        <v>0</v>
      </c>
      <c r="AW992">
        <v>0</v>
      </c>
      <c r="AX992">
        <v>0</v>
      </c>
      <c r="AY992">
        <v>0</v>
      </c>
      <c r="AZ992">
        <v>0</v>
      </c>
      <c r="BA992">
        <v>0</v>
      </c>
      <c r="BB992">
        <v>0</v>
      </c>
      <c r="BC992">
        <v>0</v>
      </c>
      <c r="BD992">
        <v>0</v>
      </c>
      <c r="BE992">
        <v>0</v>
      </c>
      <c r="BF992">
        <v>0</v>
      </c>
      <c r="BG992">
        <v>0</v>
      </c>
    </row>
    <row r="993" spans="1:59">
      <c r="A993" s="16">
        <v>51830</v>
      </c>
      <c r="B993" t="s">
        <v>155</v>
      </c>
      <c r="C993" s="16" t="s">
        <v>64</v>
      </c>
      <c r="D993">
        <v>0</v>
      </c>
      <c r="E993">
        <v>0</v>
      </c>
      <c r="F993">
        <v>0</v>
      </c>
      <c r="G993">
        <v>0</v>
      </c>
      <c r="H993">
        <v>0</v>
      </c>
      <c r="I993">
        <v>0</v>
      </c>
      <c r="J993">
        <v>0</v>
      </c>
      <c r="K993">
        <v>0</v>
      </c>
      <c r="L993">
        <v>0</v>
      </c>
      <c r="M993">
        <v>0</v>
      </c>
      <c r="N993">
        <v>0</v>
      </c>
      <c r="O993">
        <v>0</v>
      </c>
      <c r="P993">
        <v>0</v>
      </c>
      <c r="Q993">
        <v>0</v>
      </c>
      <c r="R993">
        <v>0</v>
      </c>
      <c r="S993">
        <v>0</v>
      </c>
      <c r="T993">
        <v>0</v>
      </c>
      <c r="U993">
        <v>0</v>
      </c>
      <c r="V993">
        <v>0</v>
      </c>
      <c r="AL993" s="16">
        <v>51830</v>
      </c>
      <c r="AM993" t="s">
        <v>155</v>
      </c>
      <c r="AN993" s="16" t="s">
        <v>64</v>
      </c>
      <c r="AO993">
        <v>0</v>
      </c>
      <c r="AP993">
        <v>0</v>
      </c>
      <c r="AQ993">
        <v>0</v>
      </c>
      <c r="AR993">
        <v>0</v>
      </c>
      <c r="AS993">
        <v>0</v>
      </c>
      <c r="AT993">
        <v>0</v>
      </c>
      <c r="AU993">
        <v>0</v>
      </c>
      <c r="AV993">
        <v>0</v>
      </c>
      <c r="AW993">
        <v>0</v>
      </c>
      <c r="AX993">
        <v>0</v>
      </c>
      <c r="AY993">
        <v>0</v>
      </c>
      <c r="AZ993">
        <v>0</v>
      </c>
      <c r="BA993">
        <v>0</v>
      </c>
      <c r="BB993">
        <v>0</v>
      </c>
      <c r="BC993">
        <v>0</v>
      </c>
      <c r="BD993">
        <v>0</v>
      </c>
      <c r="BE993">
        <v>0</v>
      </c>
      <c r="BF993">
        <v>0</v>
      </c>
      <c r="BG993">
        <v>0</v>
      </c>
    </row>
    <row r="994" spans="1:59">
      <c r="A994" s="16">
        <v>51840</v>
      </c>
      <c r="B994" t="s">
        <v>156</v>
      </c>
      <c r="C994" s="16" t="s">
        <v>64</v>
      </c>
      <c r="D994">
        <v>0</v>
      </c>
      <c r="E994">
        <v>0</v>
      </c>
      <c r="F994">
        <v>0</v>
      </c>
      <c r="G994">
        <v>0</v>
      </c>
      <c r="H994">
        <v>0</v>
      </c>
      <c r="I994">
        <v>0</v>
      </c>
      <c r="J994">
        <v>0</v>
      </c>
      <c r="K994">
        <v>0</v>
      </c>
      <c r="L994">
        <v>0</v>
      </c>
      <c r="M994">
        <v>0</v>
      </c>
      <c r="N994">
        <v>0</v>
      </c>
      <c r="O994">
        <v>0</v>
      </c>
      <c r="P994">
        <v>0</v>
      </c>
      <c r="Q994">
        <v>0</v>
      </c>
      <c r="R994">
        <v>0</v>
      </c>
      <c r="S994">
        <v>0</v>
      </c>
      <c r="T994">
        <v>0</v>
      </c>
      <c r="U994">
        <v>0</v>
      </c>
      <c r="V994">
        <v>0</v>
      </c>
      <c r="AL994" s="16">
        <v>51840</v>
      </c>
      <c r="AM994" t="s">
        <v>156</v>
      </c>
      <c r="AN994" s="16" t="s">
        <v>64</v>
      </c>
      <c r="AO994">
        <v>0</v>
      </c>
      <c r="AP994">
        <v>0</v>
      </c>
      <c r="AQ994">
        <v>0</v>
      </c>
      <c r="AR994">
        <v>0</v>
      </c>
      <c r="AS994">
        <v>0</v>
      </c>
      <c r="AT994">
        <v>0</v>
      </c>
      <c r="AU994">
        <v>0</v>
      </c>
      <c r="AV994">
        <v>0</v>
      </c>
      <c r="AW994">
        <v>0</v>
      </c>
      <c r="AX994">
        <v>0</v>
      </c>
      <c r="AY994">
        <v>0</v>
      </c>
      <c r="AZ994">
        <v>0</v>
      </c>
      <c r="BA994">
        <v>0</v>
      </c>
      <c r="BB994">
        <v>0</v>
      </c>
      <c r="BC994">
        <v>0</v>
      </c>
      <c r="BD994">
        <v>0</v>
      </c>
      <c r="BE994">
        <v>0</v>
      </c>
      <c r="BF994">
        <v>0</v>
      </c>
      <c r="BG994">
        <v>0</v>
      </c>
    </row>
    <row r="995" spans="1:59" ht="29.45" customHeight="1">
      <c r="B995" s="3" t="s">
        <v>44</v>
      </c>
      <c r="C995" s="3" t="s">
        <v>24</v>
      </c>
      <c r="D995" s="3" t="s">
        <v>45</v>
      </c>
      <c r="E995" s="3" t="s">
        <v>25</v>
      </c>
      <c r="F995" s="3" t="s">
        <v>46</v>
      </c>
      <c r="G995" s="3" t="s">
        <v>26</v>
      </c>
      <c r="H995" s="3" t="s">
        <v>47</v>
      </c>
      <c r="I995" s="3" t="s">
        <v>27</v>
      </c>
      <c r="J995" s="3" t="s">
        <v>48</v>
      </c>
      <c r="K995" s="3" t="s">
        <v>28</v>
      </c>
      <c r="L995" s="3" t="s">
        <v>49</v>
      </c>
      <c r="M995" s="3" t="s">
        <v>29</v>
      </c>
      <c r="N995" s="3" t="s">
        <v>50</v>
      </c>
      <c r="O995" s="3" t="s">
        <v>30</v>
      </c>
      <c r="P995" s="3" t="s">
        <v>51</v>
      </c>
      <c r="Q995" s="3" t="s">
        <v>31</v>
      </c>
      <c r="R995" s="3" t="s">
        <v>52</v>
      </c>
      <c r="S995" s="3" t="s">
        <v>32</v>
      </c>
      <c r="T995" s="3" t="s">
        <v>53</v>
      </c>
      <c r="U995" s="3" t="s">
        <v>33</v>
      </c>
      <c r="V995" s="3" t="s">
        <v>54</v>
      </c>
      <c r="W995" s="3" t="s">
        <v>34</v>
      </c>
      <c r="X995" s="3" t="s">
        <v>55</v>
      </c>
      <c r="Y995" s="3" t="s">
        <v>35</v>
      </c>
      <c r="Z995" s="3" t="s">
        <v>56</v>
      </c>
      <c r="AA995" s="3" t="s">
        <v>36</v>
      </c>
      <c r="AB995" s="3" t="s">
        <v>57</v>
      </c>
      <c r="AC995" s="3" t="s">
        <v>37</v>
      </c>
      <c r="AD995" s="3" t="s">
        <v>58</v>
      </c>
      <c r="AE995" s="3" t="s">
        <v>38</v>
      </c>
      <c r="AF995" s="3" t="s">
        <v>59</v>
      </c>
      <c r="AG995" s="3" t="s">
        <v>39</v>
      </c>
      <c r="AH995" s="3" t="s">
        <v>60</v>
      </c>
      <c r="AI995" s="3" t="s">
        <v>40</v>
      </c>
      <c r="AJ995" s="3" t="s">
        <v>61</v>
      </c>
      <c r="AK995" s="3" t="s">
        <v>41</v>
      </c>
      <c r="AL995" s="3" t="s">
        <v>62</v>
      </c>
      <c r="AM995" s="3" t="s">
        <v>42</v>
      </c>
    </row>
  </sheetData>
  <dataValidations count="2">
    <dataValidation type="list" allowBlank="1" showInputMessage="1" showErrorMessage="1" sqref="Z2:Z3 BK2:BK3">
      <formula1>"gom,gwm,lhy,mch,mtg,nch,ntg,oac,ohy,pas,sch,scl,sgg,sgs,som,soy,swm,cch,ctg"</formula1>
    </dataValidation>
    <dataValidation type="list" allowBlank="1" showInputMessage="1" showErrorMessage="1" sqref="Z1 BK1">
      <formula1>$B$995:$AM$995</formula1>
    </dataValidation>
  </dataValidation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mjohnston</cp:lastModifiedBy>
  <dcterms:created xsi:type="dcterms:W3CDTF">2016-07-06T15:13:08Z</dcterms:created>
  <dcterms:modified xsi:type="dcterms:W3CDTF">2016-07-19T12:40:34Z</dcterms:modified>
</cp:coreProperties>
</file>